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DOA\DOA_AED\Share\ARPA &amp; IIJA\Broadband Program\ARPA Grant Administration\Contracts &amp; Reporting\Forms &amp; Guidance\"/>
    </mc:Choice>
  </mc:AlternateContent>
  <xr:revisionPtr revIDLastSave="0" documentId="8_{AA95878D-3589-4D13-99AB-2F5D6915951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oject Budget" sheetId="2" r:id="rId1"/>
    <sheet name="Budget Tracking" sheetId="1" r:id="rId2"/>
    <sheet name="Supporting Inform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3" l="1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G47" i="3"/>
  <c r="B3" i="3"/>
  <c r="D44" i="1"/>
  <c r="E44" i="1"/>
  <c r="F44" i="1" s="1"/>
  <c r="D45" i="1"/>
  <c r="E45" i="1"/>
  <c r="F45" i="1"/>
  <c r="D46" i="1"/>
  <c r="E46" i="1"/>
  <c r="F46" i="1" s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 s="1"/>
  <c r="B8" i="1"/>
  <c r="K29" i="1"/>
  <c r="K30" i="1"/>
  <c r="K31" i="1"/>
  <c r="K32" i="1"/>
  <c r="K33" i="1"/>
  <c r="K34" i="1"/>
  <c r="K35" i="1"/>
  <c r="J36" i="1"/>
  <c r="K36" i="1"/>
  <c r="J37" i="1"/>
  <c r="K37" i="1"/>
  <c r="K2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8" i="1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8" i="3"/>
  <c r="R6" i="3"/>
  <c r="P47" i="3"/>
  <c r="R47" i="3"/>
  <c r="B4" i="3"/>
  <c r="M9" i="3" s="1"/>
  <c r="L9" i="3" s="1"/>
  <c r="B4" i="1"/>
  <c r="C57" i="2"/>
  <c r="C56" i="1"/>
  <c r="D43" i="1"/>
  <c r="M15" i="3" l="1"/>
  <c r="K18" i="3"/>
  <c r="M24" i="3"/>
  <c r="M23" i="3"/>
  <c r="K40" i="3"/>
  <c r="K32" i="3"/>
  <c r="K24" i="3"/>
  <c r="K16" i="3"/>
  <c r="M46" i="3"/>
  <c r="M38" i="3"/>
  <c r="M30" i="3"/>
  <c r="M22" i="3"/>
  <c r="M14" i="3"/>
  <c r="M31" i="3"/>
  <c r="L8" i="3"/>
  <c r="K39" i="3"/>
  <c r="K31" i="3"/>
  <c r="K23" i="3"/>
  <c r="K15" i="3"/>
  <c r="M45" i="3"/>
  <c r="M37" i="3"/>
  <c r="M29" i="3"/>
  <c r="M21" i="3"/>
  <c r="M13" i="3"/>
  <c r="K26" i="3"/>
  <c r="M16" i="3"/>
  <c r="K33" i="3"/>
  <c r="M39" i="3"/>
  <c r="K46" i="3"/>
  <c r="K38" i="3"/>
  <c r="K30" i="3"/>
  <c r="K22" i="3"/>
  <c r="K14" i="3"/>
  <c r="M44" i="3"/>
  <c r="M36" i="3"/>
  <c r="M28" i="3"/>
  <c r="M20" i="3"/>
  <c r="M12" i="3"/>
  <c r="K42" i="3"/>
  <c r="K10" i="3"/>
  <c r="K25" i="3"/>
  <c r="K45" i="3"/>
  <c r="K37" i="3"/>
  <c r="K29" i="3"/>
  <c r="K21" i="3"/>
  <c r="K13" i="3"/>
  <c r="M43" i="3"/>
  <c r="M35" i="3"/>
  <c r="M27" i="3"/>
  <c r="M19" i="3"/>
  <c r="M11" i="3"/>
  <c r="K34" i="3"/>
  <c r="M32" i="3"/>
  <c r="K41" i="3"/>
  <c r="K9" i="3"/>
  <c r="J9" i="3" s="1"/>
  <c r="K44" i="3"/>
  <c r="K36" i="3"/>
  <c r="K28" i="3"/>
  <c r="K20" i="3"/>
  <c r="K12" i="3"/>
  <c r="M42" i="3"/>
  <c r="M34" i="3"/>
  <c r="M26" i="3"/>
  <c r="M18" i="3"/>
  <c r="M10" i="3"/>
  <c r="M40" i="3"/>
  <c r="K17" i="3"/>
  <c r="K43" i="3"/>
  <c r="K35" i="3"/>
  <c r="K27" i="3"/>
  <c r="K19" i="3"/>
  <c r="K11" i="3"/>
  <c r="M41" i="3"/>
  <c r="M33" i="3"/>
  <c r="M25" i="3"/>
  <c r="M17" i="3"/>
  <c r="J8" i="3"/>
  <c r="V8" i="3" s="1"/>
  <c r="E43" i="1"/>
  <c r="B56" i="1"/>
  <c r="D56" i="1"/>
  <c r="U9" i="3" l="1"/>
  <c r="T9" i="3"/>
  <c r="V9" i="3"/>
  <c r="V47" i="3" s="1"/>
  <c r="U47" i="3"/>
  <c r="F43" i="1"/>
  <c r="F56" i="1" s="1"/>
  <c r="E56" i="1"/>
  <c r="L47" i="3"/>
  <c r="J47" i="3"/>
  <c r="B2" i="3" l="1"/>
  <c r="B1" i="3"/>
  <c r="B2" i="1"/>
  <c r="B1" i="1"/>
  <c r="F25" i="1"/>
  <c r="B25" i="1"/>
  <c r="J25" i="1" s="1"/>
  <c r="B34" i="1"/>
  <c r="F34" i="1"/>
  <c r="F29" i="1"/>
  <c r="F30" i="1"/>
  <c r="F31" i="1"/>
  <c r="F32" i="1"/>
  <c r="F33" i="1"/>
  <c r="F28" i="1"/>
  <c r="B29" i="1"/>
  <c r="B30" i="1"/>
  <c r="B31" i="1"/>
  <c r="B32" i="1"/>
  <c r="B33" i="1"/>
  <c r="B28" i="1"/>
  <c r="F19" i="1"/>
  <c r="F20" i="1"/>
  <c r="F21" i="1"/>
  <c r="F22" i="1"/>
  <c r="F23" i="1"/>
  <c r="F24" i="1"/>
  <c r="I24" i="1" s="1"/>
  <c r="F18" i="1"/>
  <c r="B19" i="1"/>
  <c r="B20" i="1"/>
  <c r="B21" i="1"/>
  <c r="B22" i="1"/>
  <c r="B23" i="1"/>
  <c r="B24" i="1"/>
  <c r="B18" i="1"/>
  <c r="F39" i="2"/>
  <c r="E39" i="2"/>
  <c r="D39" i="2"/>
  <c r="C39" i="2"/>
  <c r="B39" i="2"/>
  <c r="G38" i="2"/>
  <c r="G37" i="2"/>
  <c r="G36" i="2"/>
  <c r="G35" i="2"/>
  <c r="G34" i="2"/>
  <c r="G33" i="2"/>
  <c r="G32" i="2"/>
  <c r="G31" i="2"/>
  <c r="J30" i="1" l="1"/>
  <c r="J24" i="1"/>
  <c r="L24" i="1" s="1"/>
  <c r="J31" i="1"/>
  <c r="J21" i="1"/>
  <c r="J33" i="1"/>
  <c r="J32" i="1"/>
  <c r="J23" i="1"/>
  <c r="J22" i="1"/>
  <c r="J29" i="1"/>
  <c r="J34" i="1"/>
  <c r="J20" i="1"/>
  <c r="J19" i="1"/>
  <c r="J28" i="1"/>
  <c r="J18" i="1"/>
  <c r="E24" i="1"/>
  <c r="G39" i="2"/>
  <c r="N47" i="3" l="1"/>
  <c r="T8" i="3"/>
  <c r="F16" i="1"/>
  <c r="F17" i="1"/>
  <c r="F35" i="1"/>
  <c r="B35" i="1"/>
  <c r="B16" i="1"/>
  <c r="B17" i="1"/>
  <c r="F9" i="1"/>
  <c r="I9" i="1" s="1"/>
  <c r="F10" i="1"/>
  <c r="F11" i="1"/>
  <c r="F12" i="1"/>
  <c r="F13" i="1"/>
  <c r="F14" i="1"/>
  <c r="F15" i="1"/>
  <c r="F8" i="1"/>
  <c r="B9" i="1"/>
  <c r="J9" i="1" s="1"/>
  <c r="B10" i="1"/>
  <c r="J10" i="1" s="1"/>
  <c r="B11" i="1"/>
  <c r="J11" i="1" s="1"/>
  <c r="B12" i="1"/>
  <c r="J12" i="1" s="1"/>
  <c r="B13" i="1"/>
  <c r="J13" i="1" s="1"/>
  <c r="B14" i="1"/>
  <c r="J14" i="1" s="1"/>
  <c r="B15" i="1"/>
  <c r="J15" i="1" s="1"/>
  <c r="F6" i="1"/>
  <c r="B6" i="1"/>
  <c r="C27" i="2"/>
  <c r="D27" i="2"/>
  <c r="E27" i="2"/>
  <c r="F27" i="2"/>
  <c r="B27" i="2"/>
  <c r="G26" i="2"/>
  <c r="G25" i="2"/>
  <c r="G24" i="2"/>
  <c r="G23" i="2"/>
  <c r="G22" i="2"/>
  <c r="G21" i="2"/>
  <c r="G20" i="2"/>
  <c r="G19" i="2"/>
  <c r="G7" i="2"/>
  <c r="G8" i="2"/>
  <c r="G9" i="2"/>
  <c r="G10" i="2"/>
  <c r="G11" i="2"/>
  <c r="G12" i="2"/>
  <c r="G13" i="2"/>
  <c r="G14" i="2"/>
  <c r="G15" i="2"/>
  <c r="G6" i="2"/>
  <c r="F16" i="2"/>
  <c r="E16" i="2"/>
  <c r="D16" i="2"/>
  <c r="C16" i="2"/>
  <c r="B16" i="2"/>
  <c r="B41" i="2" s="1"/>
  <c r="C47" i="2" s="1"/>
  <c r="J8" i="1" l="1"/>
  <c r="L8" i="1" s="1"/>
  <c r="J35" i="1"/>
  <c r="J17" i="1"/>
  <c r="J16" i="1"/>
  <c r="T47" i="3"/>
  <c r="E41" i="2"/>
  <c r="D41" i="2"/>
  <c r="C49" i="2" s="1"/>
  <c r="C41" i="2"/>
  <c r="C48" i="2" s="1"/>
  <c r="C60" i="2" s="1"/>
  <c r="E8" i="1"/>
  <c r="B26" i="1"/>
  <c r="F41" i="2"/>
  <c r="G27" i="2"/>
  <c r="G16" i="2"/>
  <c r="G41" i="2" s="1"/>
  <c r="C56" i="2" s="1"/>
  <c r="C52" i="2" l="1"/>
  <c r="C58" i="2"/>
  <c r="C61" i="2" s="1"/>
  <c r="I8" i="1" l="1"/>
  <c r="E9" i="1"/>
  <c r="L9" i="1"/>
  <c r="E10" i="1"/>
  <c r="I10" i="1"/>
  <c r="L10" i="1"/>
  <c r="E11" i="1"/>
  <c r="I11" i="1"/>
  <c r="E12" i="1"/>
  <c r="I12" i="1"/>
  <c r="E13" i="1"/>
  <c r="I13" i="1"/>
  <c r="L13" i="1"/>
  <c r="E14" i="1"/>
  <c r="I14" i="1"/>
  <c r="L14" i="1"/>
  <c r="E15" i="1"/>
  <c r="I15" i="1"/>
  <c r="E16" i="1"/>
  <c r="I16" i="1"/>
  <c r="E17" i="1"/>
  <c r="I17" i="1"/>
  <c r="L17" i="1"/>
  <c r="E18" i="1"/>
  <c r="I18" i="1"/>
  <c r="L18" i="1"/>
  <c r="E19" i="1"/>
  <c r="I19" i="1"/>
  <c r="E20" i="1"/>
  <c r="I20" i="1"/>
  <c r="L20" i="1"/>
  <c r="E21" i="1"/>
  <c r="I21" i="1"/>
  <c r="L21" i="1"/>
  <c r="E22" i="1"/>
  <c r="I22" i="1"/>
  <c r="L22" i="1"/>
  <c r="E23" i="1"/>
  <c r="I23" i="1"/>
  <c r="E25" i="1"/>
  <c r="I25" i="1"/>
  <c r="C26" i="1"/>
  <c r="D26" i="1"/>
  <c r="F26" i="1"/>
  <c r="J26" i="1" s="1"/>
  <c r="G26" i="1"/>
  <c r="H26" i="1"/>
  <c r="E28" i="1"/>
  <c r="I28" i="1"/>
  <c r="L28" i="1"/>
  <c r="E29" i="1"/>
  <c r="I29" i="1"/>
  <c r="E30" i="1"/>
  <c r="I30" i="1"/>
  <c r="E31" i="1"/>
  <c r="I31" i="1"/>
  <c r="E32" i="1"/>
  <c r="I32" i="1"/>
  <c r="E33" i="1"/>
  <c r="I33" i="1"/>
  <c r="E34" i="1"/>
  <c r="I34" i="1"/>
  <c r="L34" i="1"/>
  <c r="E35" i="1"/>
  <c r="I35" i="1"/>
  <c r="L35" i="1"/>
  <c r="E36" i="1"/>
  <c r="I36" i="1"/>
  <c r="L36" i="1"/>
  <c r="E37" i="1"/>
  <c r="I37" i="1"/>
  <c r="B38" i="1"/>
  <c r="C38" i="1"/>
  <c r="D38" i="1"/>
  <c r="F38" i="1"/>
  <c r="G38" i="1"/>
  <c r="H38" i="1"/>
  <c r="K38" i="1" l="1"/>
  <c r="J38" i="1"/>
  <c r="K26" i="1"/>
  <c r="H39" i="1"/>
  <c r="E26" i="1"/>
  <c r="I26" i="1"/>
  <c r="D39" i="1"/>
  <c r="L32" i="1"/>
  <c r="L11" i="1"/>
  <c r="L31" i="1"/>
  <c r="L25" i="1"/>
  <c r="G39" i="1"/>
  <c r="L15" i="1"/>
  <c r="I38" i="1"/>
  <c r="L29" i="1"/>
  <c r="F39" i="1"/>
  <c r="L12" i="1"/>
  <c r="L19" i="1"/>
  <c r="L16" i="1"/>
  <c r="L37" i="1"/>
  <c r="E38" i="1"/>
  <c r="L33" i="1"/>
  <c r="L30" i="1"/>
  <c r="L23" i="1"/>
  <c r="C39" i="1"/>
  <c r="B39" i="1"/>
  <c r="B3" i="1" s="1"/>
  <c r="L38" i="1" l="1"/>
  <c r="L26" i="1"/>
  <c r="E39" i="1"/>
  <c r="J39" i="1"/>
  <c r="I39" i="1"/>
  <c r="K39" i="1"/>
  <c r="L39" i="1" l="1"/>
</calcChain>
</file>

<file path=xl/sharedStrings.xml><?xml version="1.0" encoding="utf-8"?>
<sst xmlns="http://schemas.openxmlformats.org/spreadsheetml/2006/main" count="212" uniqueCount="144">
  <si>
    <t>Subrecipient &amp; Project #:</t>
  </si>
  <si>
    <t>Project Title &amp; Contract Number:</t>
  </si>
  <si>
    <t>PROJECT DEVELOPMENT</t>
  </si>
  <si>
    <t>ARPA</t>
  </si>
  <si>
    <t>MATCH</t>
  </si>
  <si>
    <t>SOURCE 3</t>
  </si>
  <si>
    <t>SOURCE 4</t>
  </si>
  <si>
    <t>SOURCE 5</t>
  </si>
  <si>
    <t>TOTAL</t>
  </si>
  <si>
    <t>Data Gathering</t>
  </si>
  <si>
    <t>Feasibility Studies</t>
  </si>
  <si>
    <t>Engineering Design</t>
  </si>
  <si>
    <t>Environmental/Historical/Cultural Reviews</t>
  </si>
  <si>
    <t>Permitting</t>
  </si>
  <si>
    <t>Railroad Permitting</t>
  </si>
  <si>
    <t>Underground Permitting</t>
  </si>
  <si>
    <t>Pole License</t>
  </si>
  <si>
    <t>Other</t>
  </si>
  <si>
    <t>Project Development Total</t>
  </si>
  <si>
    <t xml:space="preserve">MATERIALS </t>
  </si>
  <si>
    <t>Strand</t>
  </si>
  <si>
    <t>Fiber</t>
  </si>
  <si>
    <t>Coax</t>
  </si>
  <si>
    <t>Antenna</t>
  </si>
  <si>
    <t>Electronics</t>
  </si>
  <si>
    <t>OSP (FDH Cabinets/Taps/Splitters/Antennas/ETC)</t>
  </si>
  <si>
    <t>Contingency</t>
  </si>
  <si>
    <t>Materials Total</t>
  </si>
  <si>
    <t xml:space="preserve">CONSTRUCTION  </t>
  </si>
  <si>
    <t>Land Acquisition</t>
  </si>
  <si>
    <t>Inhouse Labor</t>
  </si>
  <si>
    <t>Contractor Labor</t>
  </si>
  <si>
    <t>Construction Inspection</t>
  </si>
  <si>
    <t>Construction Total</t>
  </si>
  <si>
    <t>Project Budget Total</t>
  </si>
  <si>
    <t>SUMMARY OF MATCHING FUNDS</t>
  </si>
  <si>
    <t>FUNDING SOURCE</t>
  </si>
  <si>
    <t>AMOUNT</t>
  </si>
  <si>
    <t>Match</t>
  </si>
  <si>
    <t>Other Source</t>
  </si>
  <si>
    <t>Funding Total</t>
  </si>
  <si>
    <t>VERIFICATION OF MATCH</t>
  </si>
  <si>
    <t>DESCRIPTION</t>
  </si>
  <si>
    <t>Total Project Costs</t>
  </si>
  <si>
    <t>Match Percentage</t>
  </si>
  <si>
    <t>Match Commitment</t>
  </si>
  <si>
    <t>Match Per Budget</t>
  </si>
  <si>
    <t>Difference (Should be 0)</t>
  </si>
  <si>
    <t>Notes:</t>
  </si>
  <si>
    <t>A. Once the Broadband Grant Agreement is fully executed, the amounts budgeted may not be modified without prior consent from the Department</t>
  </si>
  <si>
    <t>B. If actual construction costs exceed budget, Subrecipient will be required to complete the project with no additional ARPA funds from the Department</t>
  </si>
  <si>
    <t>C. The budgeted amounts above cannot include the following ineligible expenses:</t>
  </si>
  <si>
    <t>Middle-Mile Infrastructure</t>
  </si>
  <si>
    <t>Costs prior to execution of grant agreement</t>
  </si>
  <si>
    <t>Costs associated with completing required reporting, complying with Montana requests and/or cooperating with required audits</t>
  </si>
  <si>
    <t>Costs associated with collecting and measuring performance data and conducting activities needed to establish and maintain performance management</t>
  </si>
  <si>
    <t>Acquisition of spectrum licenses</t>
  </si>
  <si>
    <t>Short-Term Operating Leases</t>
  </si>
  <si>
    <t>Interest or Principal Payments on Outstanding Debt</t>
  </si>
  <si>
    <t>Fees or issuance costs associated with new debt</t>
  </si>
  <si>
    <t>Operating expenses, including grant administrative costs and ancillary costs to operationalize the capital assets</t>
  </si>
  <si>
    <t>Satisfaction of any obligation arising under or pursuant to a settlement agreement, judgment, consent decree, or judicially confirmed debt restructuring plan in a judicial, administrative, or regulatory proceeding;</t>
  </si>
  <si>
    <t>To support or oppose collective bargaining</t>
  </si>
  <si>
    <t xml:space="preserve">Subrecipient &amp; Project #:  </t>
  </si>
  <si>
    <t xml:space="preserve">Project Title &amp; Contract #:  </t>
  </si>
  <si>
    <t xml:space="preserve">Date:  </t>
  </si>
  <si>
    <t>Total Budget</t>
  </si>
  <si>
    <t>PROJECT DEVELOPMENT &amp; MATERIALS</t>
  </si>
  <si>
    <t>Budgeted</t>
  </si>
  <si>
    <t>Previously Expended</t>
  </si>
  <si>
    <t>Amount of Draw</t>
  </si>
  <si>
    <t>Balance Remaining</t>
  </si>
  <si>
    <t xml:space="preserve">Balance Remaining </t>
  </si>
  <si>
    <t>Expended</t>
  </si>
  <si>
    <t>Balance</t>
  </si>
  <si>
    <t>Environmental Review</t>
  </si>
  <si>
    <t>Total Project Development &amp; Materials</t>
  </si>
  <si>
    <t>CONSTRUCTION</t>
  </si>
  <si>
    <t>Construction</t>
  </si>
  <si>
    <t>Total Activity Costs</t>
  </si>
  <si>
    <t>Vendor Name</t>
  </si>
  <si>
    <t>Invoice #</t>
  </si>
  <si>
    <t>Invoice Date</t>
  </si>
  <si>
    <t>Check #</t>
  </si>
  <si>
    <t>Date Paid</t>
  </si>
  <si>
    <t>#</t>
  </si>
  <si>
    <t>Source</t>
  </si>
  <si>
    <t>TOTALS</t>
  </si>
  <si>
    <t>Payment Tracking</t>
  </si>
  <si>
    <t>Requested</t>
  </si>
  <si>
    <t xml:space="preserve">Match </t>
  </si>
  <si>
    <t>Total</t>
  </si>
  <si>
    <t>Authorized</t>
  </si>
  <si>
    <t>Retainage (5%)</t>
  </si>
  <si>
    <t>Totals</t>
  </si>
  <si>
    <t>Retainage (5% of Grant Award)</t>
  </si>
  <si>
    <t>Total Paid by Awardee</t>
  </si>
  <si>
    <t>Total Request for Reimbursement</t>
  </si>
  <si>
    <t xml:space="preserve">1) The draw request must include an allocation of Match - the Match and the draw should be done in equal parts. </t>
  </si>
  <si>
    <t xml:space="preserve">2) The retainage should be considered on the AWARD AMOUNT ONLY. </t>
  </si>
  <si>
    <t>Match %:</t>
  </si>
  <si>
    <t>Total Estimated Retainage:</t>
  </si>
  <si>
    <t>Budget Category</t>
  </si>
  <si>
    <t>Description of Services/Materials</t>
  </si>
  <si>
    <t>Purchase Order #</t>
  </si>
  <si>
    <t>Match Amount:</t>
  </si>
  <si>
    <t>ONLY FILL IN THE YELLOW SECTIONS</t>
  </si>
  <si>
    <t xml:space="preserve">Instructions: </t>
  </si>
  <si>
    <t xml:space="preserve">Date Filed:  </t>
  </si>
  <si>
    <t>SAMPLE DO NOT US THIS LINE</t>
  </si>
  <si>
    <t xml:space="preserve">3) The invoice/paperwork attached must include the actual total paid. </t>
  </si>
  <si>
    <t>DO NOT CHANGE - FOR DOA USE ONLY</t>
  </si>
  <si>
    <t>Categories</t>
  </si>
  <si>
    <t>Status</t>
  </si>
  <si>
    <t>DOA USE ONLY</t>
  </si>
  <si>
    <t>Payment Date</t>
  </si>
  <si>
    <t>Paid</t>
  </si>
  <si>
    <t>Category Total</t>
  </si>
  <si>
    <r>
      <rPr>
        <b/>
        <sz val="10"/>
        <color rgb="FF000000"/>
        <rFont val="Arial"/>
        <family val="2"/>
      </rPr>
      <t>Instructions</t>
    </r>
    <r>
      <rPr>
        <sz val="10"/>
        <color indexed="8"/>
        <rFont val="Arial"/>
        <family val="2"/>
      </rPr>
      <t xml:space="preserve">: Itemize by Category. If you are using the same invoice to document different categories, please do so on separate lines. </t>
    </r>
  </si>
  <si>
    <t>The information on this tab should match your approved budget.</t>
  </si>
  <si>
    <t>Reimbursement #1</t>
  </si>
  <si>
    <t>Reimbursement #2</t>
  </si>
  <si>
    <t>Reimbursement #3</t>
  </si>
  <si>
    <t>Reimbursement #4</t>
  </si>
  <si>
    <t>Reimbursement #5</t>
  </si>
  <si>
    <t>Reimbursement #6</t>
  </si>
  <si>
    <t>Reimbursement #7</t>
  </si>
  <si>
    <t>Reimbursement #8</t>
  </si>
  <si>
    <t>Reimbursement #9</t>
  </si>
  <si>
    <t>Reimbursement #10</t>
  </si>
  <si>
    <t>Reimbursement #11</t>
  </si>
  <si>
    <t>Reimbursement #12</t>
  </si>
  <si>
    <t>Approved</t>
  </si>
  <si>
    <t>In Review</t>
  </si>
  <si>
    <t>Pending</t>
  </si>
  <si>
    <t>Reimb #</t>
  </si>
  <si>
    <t xml:space="preserve">      All Requests must include Match Allocations</t>
  </si>
  <si>
    <t>Only complete yellow sections</t>
  </si>
  <si>
    <t>OK to reference attachments</t>
  </si>
  <si>
    <t>If applicable</t>
  </si>
  <si>
    <t>Example: Name of Vendor</t>
  </si>
  <si>
    <t>Choose Category</t>
  </si>
  <si>
    <t>Proof of payment from a third party (such as your bank) is required</t>
  </si>
  <si>
    <t>Insert additional lines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</si>
</sst>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mm/dd/yy"/>
    <numFmt numFmtId="167" formatCode="_([$$-409]* #,##0.00_);_([$$-409]* \(#,##0.00\);_([$$-409]* &quot;-&quot;??_);_(@_)"/>
    <numFmt numFmtId="168" formatCode="#,##0_);\(#,##0\);&quot;-  &quot;;&quot; &quot;@&quot; &quot;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.5"/>
      <color indexed="8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9"/>
      <color rgb="FF0033CC"/>
      <name val="Arial"/>
      <family val="2"/>
    </font>
    <font>
      <sz val="8"/>
      <color rgb="FF0033CC"/>
      <name val="Arial"/>
      <family val="2"/>
    </font>
    <font>
      <i/>
      <sz val="10"/>
      <color indexed="8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i/>
      <sz val="9"/>
      <name val="Arial"/>
      <family val="2"/>
    </font>
    <font>
      <i/>
      <sz val="10.5"/>
      <name val="Arial"/>
      <family val="2"/>
    </font>
    <font>
      <b/>
      <i/>
      <sz val="10"/>
      <color rgb="FFFF0000"/>
      <name val="Arial"/>
      <family val="2"/>
    </font>
    <font>
      <i/>
      <sz val="10.5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33"/>
      </patternFill>
    </fill>
    <fill>
      <patternFill patternType="solid">
        <fgColor theme="9" tint="-0.249977111117893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ED7D31"/>
      </right>
      <top/>
      <bottom/>
      <diagonal/>
    </border>
    <border>
      <left style="medium">
        <color indexed="64"/>
      </left>
      <right style="thin">
        <color rgb="FFED7D31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Fill="0" applyBorder="0" applyProtection="0">
      <alignment vertical="top"/>
    </xf>
  </cellStyleXfs>
  <cellXfs count="28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8" borderId="24" xfId="0" applyFont="1" applyFill="1" applyBorder="1"/>
    <xf numFmtId="0" fontId="0" fillId="0" borderId="0" xfId="0" applyAlignment="1">
      <alignment wrapText="1"/>
    </xf>
    <xf numFmtId="0" fontId="4" fillId="4" borderId="2" xfId="0" applyFont="1" applyFill="1" applyBorder="1"/>
    <xf numFmtId="0" fontId="5" fillId="8" borderId="30" xfId="0" applyFont="1" applyFill="1" applyBorder="1"/>
    <xf numFmtId="8" fontId="5" fillId="8" borderId="32" xfId="0" applyNumberFormat="1" applyFont="1" applyFill="1" applyBorder="1"/>
    <xf numFmtId="0" fontId="0" fillId="0" borderId="35" xfId="0" applyBorder="1"/>
    <xf numFmtId="0" fontId="5" fillId="11" borderId="30" xfId="0" applyFont="1" applyFill="1" applyBorder="1" applyAlignment="1">
      <alignment wrapText="1"/>
    </xf>
    <xf numFmtId="0" fontId="5" fillId="11" borderId="24" xfId="0" applyFont="1" applyFill="1" applyBorder="1" applyAlignment="1">
      <alignment wrapText="1"/>
    </xf>
    <xf numFmtId="0" fontId="5" fillId="11" borderId="31" xfId="0" applyFont="1" applyFill="1" applyBorder="1" applyAlignment="1">
      <alignment wrapText="1"/>
    </xf>
    <xf numFmtId="0" fontId="8" fillId="0" borderId="39" xfId="0" applyFont="1" applyBorder="1"/>
    <xf numFmtId="0" fontId="8" fillId="0" borderId="40" xfId="0" applyFont="1" applyBorder="1"/>
    <xf numFmtId="0" fontId="9" fillId="0" borderId="40" xfId="0" applyFont="1" applyBorder="1" applyAlignment="1">
      <alignment readingOrder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5" fontId="4" fillId="0" borderId="8" xfId="0" applyNumberFormat="1" applyFont="1" applyBorder="1" applyAlignment="1">
      <alignment horizontal="center"/>
    </xf>
    <xf numFmtId="0" fontId="9" fillId="0" borderId="34" xfId="0" applyFont="1" applyBorder="1"/>
    <xf numFmtId="0" fontId="9" fillId="0" borderId="8" xfId="0" applyFont="1" applyBorder="1"/>
    <xf numFmtId="0" fontId="9" fillId="0" borderId="34" xfId="0" applyFont="1" applyBorder="1" applyAlignment="1">
      <alignment wrapText="1"/>
    </xf>
    <xf numFmtId="0" fontId="12" fillId="2" borderId="2" xfId="0" applyFont="1" applyFill="1" applyBorder="1"/>
    <xf numFmtId="0" fontId="14" fillId="5" borderId="4" xfId="0" applyFont="1" applyFill="1" applyBorder="1"/>
    <xf numFmtId="164" fontId="14" fillId="6" borderId="7" xfId="0" applyNumberFormat="1" applyFont="1" applyFill="1" applyBorder="1"/>
    <xf numFmtId="164" fontId="14" fillId="6" borderId="8" xfId="0" applyNumberFormat="1" applyFont="1" applyFill="1" applyBorder="1"/>
    <xf numFmtId="0" fontId="14" fillId="0" borderId="0" xfId="0" applyFont="1"/>
    <xf numFmtId="164" fontId="14" fillId="3" borderId="11" xfId="0" applyNumberFormat="1" applyFont="1" applyFill="1" applyBorder="1"/>
    <xf numFmtId="0" fontId="3" fillId="5" borderId="19" xfId="0" applyFont="1" applyFill="1" applyBorder="1"/>
    <xf numFmtId="0" fontId="14" fillId="0" borderId="1" xfId="0" applyFont="1" applyBorder="1"/>
    <xf numFmtId="0" fontId="3" fillId="7" borderId="4" xfId="0" applyFont="1" applyFill="1" applyBorder="1"/>
    <xf numFmtId="164" fontId="2" fillId="7" borderId="0" xfId="0" applyNumberFormat="1" applyFont="1" applyFill="1"/>
    <xf numFmtId="0" fontId="3" fillId="5" borderId="20" xfId="0" applyFont="1" applyFill="1" applyBorder="1"/>
    <xf numFmtId="164" fontId="14" fillId="5" borderId="5" xfId="0" applyNumberFormat="1" applyFont="1" applyFill="1" applyBorder="1"/>
    <xf numFmtId="164" fontId="14" fillId="5" borderId="0" xfId="0" applyNumberFormat="1" applyFont="1" applyFill="1"/>
    <xf numFmtId="164" fontId="14" fillId="5" borderId="15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5" fillId="5" borderId="4" xfId="0" applyFont="1" applyFill="1" applyBorder="1"/>
    <xf numFmtId="0" fontId="12" fillId="0" borderId="0" xfId="0" applyFont="1" applyAlignment="1">
      <alignment horizontal="center"/>
    </xf>
    <xf numFmtId="164" fontId="14" fillId="3" borderId="8" xfId="0" applyNumberFormat="1" applyFont="1" applyFill="1" applyBorder="1"/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" fontId="5" fillId="9" borderId="36" xfId="0" applyNumberFormat="1" applyFont="1" applyFill="1" applyBorder="1" applyAlignment="1">
      <alignment horizontal="center"/>
    </xf>
    <xf numFmtId="8" fontId="5" fillId="10" borderId="36" xfId="0" applyNumberFormat="1" applyFont="1" applyFill="1" applyBorder="1" applyAlignment="1">
      <alignment horizontal="center"/>
    </xf>
    <xf numFmtId="0" fontId="5" fillId="9" borderId="36" xfId="0" applyFont="1" applyFill="1" applyBorder="1" applyAlignment="1">
      <alignment horizontal="center"/>
    </xf>
    <xf numFmtId="8" fontId="5" fillId="8" borderId="36" xfId="0" applyNumberFormat="1" applyFont="1" applyFill="1" applyBorder="1" applyAlignment="1">
      <alignment horizontal="center"/>
    </xf>
    <xf numFmtId="164" fontId="2" fillId="7" borderId="13" xfId="0" applyNumberFormat="1" applyFont="1" applyFill="1" applyBorder="1"/>
    <xf numFmtId="164" fontId="2" fillId="7" borderId="1" xfId="0" applyNumberFormat="1" applyFont="1" applyFill="1" applyBorder="1"/>
    <xf numFmtId="164" fontId="2" fillId="7" borderId="9" xfId="0" applyNumberFormat="1" applyFont="1" applyFill="1" applyBorder="1"/>
    <xf numFmtId="164" fontId="14" fillId="5" borderId="42" xfId="0" applyNumberFormat="1" applyFont="1" applyFill="1" applyBorder="1"/>
    <xf numFmtId="164" fontId="14" fillId="5" borderId="26" xfId="0" applyNumberFormat="1" applyFont="1" applyFill="1" applyBorder="1"/>
    <xf numFmtId="164" fontId="14" fillId="5" borderId="43" xfId="0" applyNumberFormat="1" applyFont="1" applyFill="1" applyBorder="1"/>
    <xf numFmtId="164" fontId="14" fillId="5" borderId="41" xfId="0" applyNumberFormat="1" applyFont="1" applyFill="1" applyBorder="1"/>
    <xf numFmtId="164" fontId="14" fillId="5" borderId="44" xfId="0" applyNumberFormat="1" applyFont="1" applyFill="1" applyBorder="1"/>
    <xf numFmtId="164" fontId="14" fillId="5" borderId="22" xfId="0" applyNumberFormat="1" applyFont="1" applyFill="1" applyBorder="1"/>
    <xf numFmtId="0" fontId="3" fillId="12" borderId="14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3" fillId="12" borderId="8" xfId="0" applyFont="1" applyFill="1" applyBorder="1"/>
    <xf numFmtId="165" fontId="12" fillId="12" borderId="8" xfId="0" applyNumberFormat="1" applyFont="1" applyFill="1" applyBorder="1" applyAlignment="1">
      <alignment horizontal="center"/>
    </xf>
    <xf numFmtId="165" fontId="3" fillId="13" borderId="8" xfId="0" applyNumberFormat="1" applyFont="1" applyFill="1" applyBorder="1" applyAlignment="1">
      <alignment horizontal="center"/>
    </xf>
    <xf numFmtId="165" fontId="3" fillId="14" borderId="8" xfId="0" applyNumberFormat="1" applyFont="1" applyFill="1" applyBorder="1" applyAlignment="1">
      <alignment horizontal="center"/>
    </xf>
    <xf numFmtId="0" fontId="4" fillId="0" borderId="28" xfId="0" applyFont="1" applyBorder="1"/>
    <xf numFmtId="0" fontId="4" fillId="0" borderId="46" xfId="0" applyFont="1" applyBorder="1"/>
    <xf numFmtId="0" fontId="4" fillId="0" borderId="47" xfId="0" applyFont="1" applyBorder="1"/>
    <xf numFmtId="0" fontId="3" fillId="12" borderId="33" xfId="0" applyFont="1" applyFill="1" applyBorder="1" applyAlignment="1">
      <alignment horizontal="left"/>
    </xf>
    <xf numFmtId="0" fontId="3" fillId="12" borderId="48" xfId="0" applyFont="1" applyFill="1" applyBorder="1" applyAlignment="1">
      <alignment horizontal="center"/>
    </xf>
    <xf numFmtId="165" fontId="3" fillId="0" borderId="48" xfId="0" applyNumberFormat="1" applyFont="1" applyBorder="1" applyAlignment="1">
      <alignment horizontal="center"/>
    </xf>
    <xf numFmtId="0" fontId="4" fillId="0" borderId="33" xfId="0" applyFont="1" applyBorder="1"/>
    <xf numFmtId="0" fontId="3" fillId="13" borderId="33" xfId="0" applyFont="1" applyFill="1" applyBorder="1"/>
    <xf numFmtId="165" fontId="3" fillId="13" borderId="48" xfId="0" applyNumberFormat="1" applyFont="1" applyFill="1" applyBorder="1" applyAlignment="1">
      <alignment horizontal="center"/>
    </xf>
    <xf numFmtId="0" fontId="3" fillId="12" borderId="33" xfId="0" applyFont="1" applyFill="1" applyBorder="1"/>
    <xf numFmtId="165" fontId="13" fillId="12" borderId="48" xfId="0" applyNumberFormat="1" applyFont="1" applyFill="1" applyBorder="1" applyAlignment="1">
      <alignment horizontal="center"/>
    </xf>
    <xf numFmtId="0" fontId="3" fillId="14" borderId="49" xfId="0" applyFont="1" applyFill="1" applyBorder="1"/>
    <xf numFmtId="165" fontId="3" fillId="14" borderId="50" xfId="0" applyNumberFormat="1" applyFont="1" applyFill="1" applyBorder="1" applyAlignment="1">
      <alignment horizontal="center"/>
    </xf>
    <xf numFmtId="165" fontId="3" fillId="14" borderId="51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4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15" borderId="52" xfId="0" applyFont="1" applyFill="1" applyBorder="1" applyAlignment="1">
      <alignment horizontal="center"/>
    </xf>
    <xf numFmtId="0" fontId="3" fillId="15" borderId="53" xfId="0" applyFont="1" applyFill="1" applyBorder="1" applyAlignment="1">
      <alignment horizontal="center"/>
    </xf>
    <xf numFmtId="0" fontId="9" fillId="16" borderId="54" xfId="0" applyFont="1" applyFill="1" applyBorder="1" applyAlignment="1">
      <alignment horizontal="center"/>
    </xf>
    <xf numFmtId="167" fontId="4" fillId="16" borderId="5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7" fillId="16" borderId="54" xfId="0" applyFont="1" applyFill="1" applyBorder="1" applyAlignment="1">
      <alignment horizontal="center"/>
    </xf>
    <xf numFmtId="167" fontId="3" fillId="16" borderId="55" xfId="0" applyNumberFormat="1" applyFont="1" applyFill="1" applyBorder="1" applyAlignment="1">
      <alignment horizontal="center"/>
    </xf>
    <xf numFmtId="168" fontId="9" fillId="0" borderId="0" xfId="3" applyFont="1" applyFill="1" applyBorder="1" applyAlignment="1">
      <alignment horizontal="left" vertical="top" indent="2"/>
    </xf>
    <xf numFmtId="0" fontId="18" fillId="14" borderId="8" xfId="0" applyFont="1" applyFill="1" applyBorder="1"/>
    <xf numFmtId="167" fontId="3" fillId="17" borderId="57" xfId="0" applyNumberFormat="1" applyFont="1" applyFill="1" applyBorder="1" applyAlignment="1">
      <alignment horizontal="center"/>
    </xf>
    <xf numFmtId="8" fontId="5" fillId="18" borderId="36" xfId="0" applyNumberFormat="1" applyFont="1" applyFill="1" applyBorder="1" applyAlignment="1">
      <alignment horizontal="center"/>
    </xf>
    <xf numFmtId="0" fontId="5" fillId="11" borderId="0" xfId="0" applyFont="1" applyFill="1" applyAlignment="1">
      <alignment horizontal="center" wrapText="1"/>
    </xf>
    <xf numFmtId="0" fontId="5" fillId="11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6" fillId="12" borderId="30" xfId="0" applyFont="1" applyFill="1" applyBorder="1"/>
    <xf numFmtId="0" fontId="16" fillId="12" borderId="24" xfId="0" applyFont="1" applyFill="1" applyBorder="1" applyAlignment="1">
      <alignment horizontal="center" wrapText="1"/>
    </xf>
    <xf numFmtId="0" fontId="16" fillId="12" borderId="59" xfId="0" applyFont="1" applyFill="1" applyBorder="1" applyAlignment="1">
      <alignment horizontal="center" wrapText="1"/>
    </xf>
    <xf numFmtId="0" fontId="16" fillId="12" borderId="12" xfId="0" applyFont="1" applyFill="1" applyBorder="1" applyAlignment="1">
      <alignment horizontal="center"/>
    </xf>
    <xf numFmtId="0" fontId="16" fillId="12" borderId="20" xfId="0" applyFont="1" applyFill="1" applyBorder="1" applyAlignment="1">
      <alignment horizontal="center" wrapText="1"/>
    </xf>
    <xf numFmtId="0" fontId="16" fillId="12" borderId="0" xfId="0" applyFont="1" applyFill="1" applyAlignment="1">
      <alignment horizontal="center" wrapText="1"/>
    </xf>
    <xf numFmtId="0" fontId="16" fillId="12" borderId="0" xfId="0" applyFont="1" applyFill="1" applyAlignment="1">
      <alignment horizontal="center"/>
    </xf>
    <xf numFmtId="164" fontId="19" fillId="3" borderId="8" xfId="0" applyNumberFormat="1" applyFont="1" applyFill="1" applyBorder="1"/>
    <xf numFmtId="164" fontId="19" fillId="5" borderId="23" xfId="0" applyNumberFormat="1" applyFont="1" applyFill="1" applyBorder="1"/>
    <xf numFmtId="164" fontId="19" fillId="3" borderId="45" xfId="0" applyNumberFormat="1" applyFont="1" applyFill="1" applyBorder="1"/>
    <xf numFmtId="164" fontId="20" fillId="7" borderId="12" xfId="0" applyNumberFormat="1" applyFont="1" applyFill="1" applyBorder="1"/>
    <xf numFmtId="164" fontId="19" fillId="3" borderId="10" xfId="0" applyNumberFormat="1" applyFont="1" applyFill="1" applyBorder="1"/>
    <xf numFmtId="164" fontId="21" fillId="3" borderId="8" xfId="0" applyNumberFormat="1" applyFont="1" applyFill="1" applyBorder="1"/>
    <xf numFmtId="164" fontId="21" fillId="5" borderId="44" xfId="0" applyNumberFormat="1" applyFont="1" applyFill="1" applyBorder="1"/>
    <xf numFmtId="164" fontId="22" fillId="7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4" fillId="0" borderId="0" xfId="0" applyNumberFormat="1" applyFont="1"/>
    <xf numFmtId="0" fontId="5" fillId="11" borderId="0" xfId="0" applyFont="1" applyFill="1" applyAlignment="1">
      <alignment wrapText="1"/>
    </xf>
    <xf numFmtId="8" fontId="5" fillId="8" borderId="0" xfId="0" applyNumberFormat="1" applyFont="1" applyFill="1"/>
    <xf numFmtId="0" fontId="16" fillId="12" borderId="8" xfId="0" applyFont="1" applyFill="1" applyBorder="1" applyAlignment="1">
      <alignment horizontal="center" wrapText="1"/>
    </xf>
    <xf numFmtId="0" fontId="16" fillId="12" borderId="0" xfId="0" applyFont="1" applyFill="1"/>
    <xf numFmtId="0" fontId="5" fillId="8" borderId="0" xfId="0" applyFont="1" applyFill="1"/>
    <xf numFmtId="0" fontId="0" fillId="0" borderId="25" xfId="0" applyBorder="1"/>
    <xf numFmtId="0" fontId="5" fillId="0" borderId="45" xfId="0" applyFont="1" applyBorder="1" applyAlignment="1">
      <alignment wrapText="1"/>
    </xf>
    <xf numFmtId="165" fontId="4" fillId="19" borderId="8" xfId="0" applyNumberFormat="1" applyFont="1" applyFill="1" applyBorder="1" applyAlignment="1">
      <alignment horizontal="center"/>
    </xf>
    <xf numFmtId="0" fontId="1" fillId="0" borderId="61" xfId="0" applyFont="1" applyBorder="1" applyAlignment="1">
      <alignment horizontal="left"/>
    </xf>
    <xf numFmtId="0" fontId="1" fillId="0" borderId="62" xfId="0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14" fontId="1" fillId="0" borderId="6" xfId="0" applyNumberFormat="1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61" xfId="0" applyFont="1" applyBorder="1" applyAlignment="1">
      <alignment wrapText="1"/>
    </xf>
    <xf numFmtId="0" fontId="5" fillId="0" borderId="0" xfId="0" applyFont="1" applyAlignment="1">
      <alignment horizontal="left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5" fillId="0" borderId="1" xfId="0" applyFont="1" applyBorder="1"/>
    <xf numFmtId="14" fontId="5" fillId="0" borderId="1" xfId="0" applyNumberFormat="1" applyFont="1" applyBorder="1"/>
    <xf numFmtId="8" fontId="1" fillId="18" borderId="63" xfId="0" applyNumberFormat="1" applyFont="1" applyFill="1" applyBorder="1" applyAlignment="1">
      <alignment horizontal="center"/>
    </xf>
    <xf numFmtId="8" fontId="1" fillId="18" borderId="14" xfId="0" applyNumberFormat="1" applyFont="1" applyFill="1" applyBorder="1" applyAlignment="1">
      <alignment horizontal="center"/>
    </xf>
    <xf numFmtId="8" fontId="1" fillId="18" borderId="8" xfId="0" applyNumberFormat="1" applyFont="1" applyFill="1" applyBorder="1" applyAlignment="1">
      <alignment horizontal="center"/>
    </xf>
    <xf numFmtId="8" fontId="1" fillId="18" borderId="41" xfId="0" applyNumberFormat="1" applyFont="1" applyFill="1" applyBorder="1" applyAlignment="1">
      <alignment horizontal="center"/>
    </xf>
    <xf numFmtId="164" fontId="5" fillId="18" borderId="8" xfId="1" applyNumberFormat="1" applyFont="1" applyFill="1" applyBorder="1" applyAlignment="1" applyProtection="1">
      <alignment horizontal="center"/>
    </xf>
    <xf numFmtId="164" fontId="5" fillId="18" borderId="8" xfId="0" applyNumberFormat="1" applyFont="1" applyFill="1" applyBorder="1" applyAlignment="1">
      <alignment horizontal="center"/>
    </xf>
    <xf numFmtId="164" fontId="5" fillId="18" borderId="41" xfId="1" applyNumberFormat="1" applyFont="1" applyFill="1" applyBorder="1" applyAlignment="1" applyProtection="1">
      <alignment horizontal="center"/>
    </xf>
    <xf numFmtId="164" fontId="5" fillId="18" borderId="41" xfId="0" applyNumberFormat="1" applyFont="1" applyFill="1" applyBorder="1" applyAlignment="1">
      <alignment horizontal="center"/>
    </xf>
    <xf numFmtId="10" fontId="23" fillId="18" borderId="8" xfId="2" applyNumberFormat="1" applyFont="1" applyFill="1" applyBorder="1" applyAlignment="1">
      <alignment horizontal="center"/>
    </xf>
    <xf numFmtId="0" fontId="1" fillId="0" borderId="30" xfId="0" applyFont="1" applyBorder="1"/>
    <xf numFmtId="44" fontId="4" fillId="0" borderId="0" xfId="1" applyFont="1" applyBorder="1"/>
    <xf numFmtId="44" fontId="4" fillId="0" borderId="0" xfId="0" applyNumberFormat="1" applyFont="1"/>
    <xf numFmtId="0" fontId="1" fillId="0" borderId="35" xfId="0" applyFont="1" applyBorder="1"/>
    <xf numFmtId="0" fontId="4" fillId="0" borderId="25" xfId="0" applyFont="1" applyBorder="1"/>
    <xf numFmtId="165" fontId="14" fillId="5" borderId="68" xfId="1" applyNumberFormat="1" applyFont="1" applyFill="1" applyBorder="1"/>
    <xf numFmtId="165" fontId="14" fillId="5" borderId="41" xfId="1" applyNumberFormat="1" applyFont="1" applyFill="1" applyBorder="1"/>
    <xf numFmtId="164" fontId="14" fillId="20" borderId="7" xfId="0" applyNumberFormat="1" applyFont="1" applyFill="1" applyBorder="1"/>
    <xf numFmtId="0" fontId="15" fillId="0" borderId="0" xfId="0" applyFont="1"/>
    <xf numFmtId="0" fontId="1" fillId="0" borderId="0" xfId="0" applyFont="1" applyAlignment="1">
      <alignment wrapText="1"/>
    </xf>
    <xf numFmtId="8" fontId="1" fillId="0" borderId="37" xfId="0" applyNumberFormat="1" applyFont="1" applyBorder="1" applyAlignment="1">
      <alignment horizontal="center"/>
    </xf>
    <xf numFmtId="8" fontId="1" fillId="18" borderId="70" xfId="0" applyNumberFormat="1" applyFont="1" applyFill="1" applyBorder="1" applyAlignment="1">
      <alignment horizontal="center"/>
    </xf>
    <xf numFmtId="8" fontId="1" fillId="18" borderId="69" xfId="0" applyNumberFormat="1" applyFont="1" applyFill="1" applyBorder="1" applyAlignment="1">
      <alignment horizontal="center"/>
    </xf>
    <xf numFmtId="8" fontId="24" fillId="18" borderId="8" xfId="0" applyNumberFormat="1" applyFont="1" applyFill="1" applyBorder="1" applyAlignment="1">
      <alignment horizontal="center"/>
    </xf>
    <xf numFmtId="8" fontId="24" fillId="18" borderId="41" xfId="0" applyNumberFormat="1" applyFont="1" applyFill="1" applyBorder="1" applyAlignment="1">
      <alignment horizontal="center"/>
    </xf>
    <xf numFmtId="8" fontId="25" fillId="0" borderId="37" xfId="0" applyNumberFormat="1" applyFont="1" applyBorder="1" applyAlignment="1">
      <alignment horizontal="center"/>
    </xf>
    <xf numFmtId="0" fontId="1" fillId="0" borderId="47" xfId="0" applyFont="1" applyBorder="1"/>
    <xf numFmtId="44" fontId="4" fillId="0" borderId="47" xfId="0" applyNumberFormat="1" applyFont="1" applyBorder="1"/>
    <xf numFmtId="0" fontId="4" fillId="0" borderId="67" xfId="0" applyFont="1" applyBorder="1"/>
    <xf numFmtId="165" fontId="4" fillId="21" borderId="8" xfId="0" applyNumberFormat="1" applyFont="1" applyFill="1" applyBorder="1" applyAlignment="1">
      <alignment horizontal="center"/>
    </xf>
    <xf numFmtId="44" fontId="1" fillId="21" borderId="14" xfId="1" applyFont="1" applyFill="1" applyBorder="1" applyAlignment="1">
      <alignment horizontal="center"/>
    </xf>
    <xf numFmtId="44" fontId="1" fillId="21" borderId="10" xfId="1" applyFont="1" applyFill="1" applyBorder="1" applyAlignment="1">
      <alignment horizontal="center"/>
    </xf>
    <xf numFmtId="167" fontId="1" fillId="21" borderId="10" xfId="0" applyNumberFormat="1" applyFont="1" applyFill="1" applyBorder="1" applyAlignment="1">
      <alignment horizontal="center"/>
    </xf>
    <xf numFmtId="164" fontId="14" fillId="21" borderId="8" xfId="0" applyNumberFormat="1" applyFont="1" applyFill="1" applyBorder="1"/>
    <xf numFmtId="164" fontId="14" fillId="0" borderId="8" xfId="0" applyNumberFormat="1" applyFont="1" applyBorder="1"/>
    <xf numFmtId="0" fontId="1" fillId="0" borderId="6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49" fontId="1" fillId="0" borderId="22" xfId="0" applyNumberFormat="1" applyFont="1" applyBorder="1" applyAlignment="1">
      <alignment horizontal="right"/>
    </xf>
    <xf numFmtId="0" fontId="3" fillId="22" borderId="65" xfId="0" applyFont="1" applyFill="1" applyBorder="1"/>
    <xf numFmtId="0" fontId="3" fillId="22" borderId="64" xfId="0" applyFont="1" applyFill="1" applyBorder="1" applyAlignment="1">
      <alignment horizontal="center"/>
    </xf>
    <xf numFmtId="0" fontId="3" fillId="22" borderId="66" xfId="0" applyFont="1" applyFill="1" applyBorder="1" applyAlignment="1">
      <alignment wrapText="1"/>
    </xf>
    <xf numFmtId="164" fontId="14" fillId="23" borderId="23" xfId="0" applyNumberFormat="1" applyFont="1" applyFill="1" applyBorder="1"/>
    <xf numFmtId="0" fontId="12" fillId="18" borderId="19" xfId="0" applyFont="1" applyFill="1" applyBorder="1" applyAlignment="1">
      <alignment horizontal="center"/>
    </xf>
    <xf numFmtId="164" fontId="14" fillId="18" borderId="11" xfId="0" applyNumberFormat="1" applyFont="1" applyFill="1" applyBorder="1"/>
    <xf numFmtId="164" fontId="14" fillId="18" borderId="8" xfId="0" applyNumberFormat="1" applyFont="1" applyFill="1" applyBorder="1"/>
    <xf numFmtId="164" fontId="21" fillId="18" borderId="8" xfId="0" applyNumberFormat="1" applyFont="1" applyFill="1" applyBorder="1"/>
    <xf numFmtId="164" fontId="19" fillId="18" borderId="8" xfId="0" applyNumberFormat="1" applyFont="1" applyFill="1" applyBorder="1"/>
    <xf numFmtId="164" fontId="19" fillId="18" borderId="45" xfId="0" applyNumberFormat="1" applyFont="1" applyFill="1" applyBorder="1"/>
    <xf numFmtId="164" fontId="14" fillId="0" borderId="11" xfId="0" applyNumberFormat="1" applyFont="1" applyBorder="1"/>
    <xf numFmtId="0" fontId="3" fillId="7" borderId="19" xfId="0" applyFont="1" applyFill="1" applyBorder="1" applyAlignment="1">
      <alignment wrapText="1"/>
    </xf>
    <xf numFmtId="164" fontId="14" fillId="24" borderId="9" xfId="0" applyNumberFormat="1" applyFont="1" applyFill="1" applyBorder="1"/>
    <xf numFmtId="164" fontId="14" fillId="24" borderId="11" xfId="0" applyNumberFormat="1" applyFont="1" applyFill="1" applyBorder="1"/>
    <xf numFmtId="0" fontId="3" fillId="25" borderId="21" xfId="0" applyFont="1" applyFill="1" applyBorder="1"/>
    <xf numFmtId="164" fontId="14" fillId="25" borderId="16" xfId="0" applyNumberFormat="1" applyFont="1" applyFill="1" applyBorder="1"/>
    <xf numFmtId="164" fontId="14" fillId="25" borderId="38" xfId="0" applyNumberFormat="1" applyFont="1" applyFill="1" applyBorder="1"/>
    <xf numFmtId="164" fontId="14" fillId="25" borderId="3" xfId="0" applyNumberFormat="1" applyFont="1" applyFill="1" applyBorder="1"/>
    <xf numFmtId="164" fontId="14" fillId="25" borderId="17" xfId="0" applyNumberFormat="1" applyFont="1" applyFill="1" applyBorder="1"/>
    <xf numFmtId="164" fontId="14" fillId="25" borderId="22" xfId="0" applyNumberFormat="1" applyFont="1" applyFill="1" applyBorder="1"/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left"/>
    </xf>
    <xf numFmtId="49" fontId="12" fillId="0" borderId="60" xfId="0" applyNumberFormat="1" applyFont="1" applyBorder="1" applyAlignment="1">
      <alignment horizontal="right"/>
    </xf>
    <xf numFmtId="10" fontId="5" fillId="0" borderId="1" xfId="0" applyNumberFormat="1" applyFont="1" applyBorder="1" applyAlignment="1">
      <alignment horizontal="left"/>
    </xf>
    <xf numFmtId="0" fontId="5" fillId="21" borderId="33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45" xfId="0" applyFont="1" applyFill="1" applyBorder="1" applyAlignment="1">
      <alignment wrapText="1"/>
    </xf>
    <xf numFmtId="0" fontId="5" fillId="21" borderId="8" xfId="0" applyFont="1" applyFill="1" applyBorder="1" applyAlignment="1">
      <alignment horizontal="center"/>
    </xf>
    <xf numFmtId="166" fontId="5" fillId="21" borderId="8" xfId="0" applyNumberFormat="1" applyFont="1" applyFill="1" applyBorder="1" applyAlignment="1">
      <alignment horizontal="center"/>
    </xf>
    <xf numFmtId="164" fontId="1" fillId="21" borderId="8" xfId="1" applyNumberFormat="1" applyFont="1" applyFill="1" applyBorder="1" applyAlignment="1" applyProtection="1">
      <alignment horizontal="center"/>
    </xf>
    <xf numFmtId="1" fontId="5" fillId="21" borderId="8" xfId="0" applyNumberFormat="1" applyFont="1" applyFill="1" applyBorder="1" applyAlignment="1">
      <alignment horizontal="center"/>
    </xf>
    <xf numFmtId="0" fontId="5" fillId="21" borderId="10" xfId="0" applyFont="1" applyFill="1" applyBorder="1" applyAlignment="1">
      <alignment wrapText="1"/>
    </xf>
    <xf numFmtId="0" fontId="5" fillId="21" borderId="8" xfId="0" applyFont="1" applyFill="1" applyBorder="1" applyAlignment="1">
      <alignment wrapText="1"/>
    </xf>
    <xf numFmtId="164" fontId="1" fillId="21" borderId="41" xfId="1" applyNumberFormat="1" applyFont="1" applyFill="1" applyBorder="1" applyAlignment="1" applyProtection="1">
      <alignment horizontal="center"/>
    </xf>
    <xf numFmtId="1" fontId="5" fillId="21" borderId="41" xfId="0" applyNumberFormat="1" applyFont="1" applyFill="1" applyBorder="1" applyAlignment="1">
      <alignment horizontal="center"/>
    </xf>
    <xf numFmtId="166" fontId="5" fillId="21" borderId="41" xfId="0" applyNumberFormat="1" applyFont="1" applyFill="1" applyBorder="1" applyAlignment="1">
      <alignment horizontal="center"/>
    </xf>
    <xf numFmtId="0" fontId="27" fillId="0" borderId="29" xfId="0" applyFont="1" applyBorder="1"/>
    <xf numFmtId="44" fontId="4" fillId="26" borderId="26" xfId="0" applyNumberFormat="1" applyFont="1" applyFill="1" applyBorder="1"/>
    <xf numFmtId="44" fontId="4" fillId="0" borderId="26" xfId="0" applyNumberFormat="1" applyFont="1" applyBorder="1"/>
    <xf numFmtId="9" fontId="4" fillId="24" borderId="55" xfId="2" applyFont="1" applyFill="1" applyBorder="1" applyAlignment="1">
      <alignment horizontal="center"/>
    </xf>
    <xf numFmtId="0" fontId="28" fillId="17" borderId="56" xfId="0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2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29" fillId="0" borderId="0" xfId="0" applyFont="1"/>
    <xf numFmtId="0" fontId="23" fillId="11" borderId="0" xfId="0" applyFont="1" applyFill="1" applyAlignment="1">
      <alignment horizontal="center" wrapText="1"/>
    </xf>
    <xf numFmtId="0" fontId="23" fillId="11" borderId="0" xfId="0" applyFont="1" applyFill="1" applyAlignment="1">
      <alignment wrapText="1"/>
    </xf>
    <xf numFmtId="0" fontId="9" fillId="0" borderId="0" xfId="0" applyFont="1" applyAlignment="1">
      <alignment wrapText="1"/>
    </xf>
    <xf numFmtId="8" fontId="23" fillId="8" borderId="0" xfId="0" applyNumberFormat="1" applyFont="1" applyFill="1" applyAlignment="1">
      <alignment horizontal="center"/>
    </xf>
    <xf numFmtId="8" fontId="23" fillId="8" borderId="0" xfId="0" applyNumberFormat="1" applyFont="1" applyFill="1"/>
    <xf numFmtId="0" fontId="30" fillId="0" borderId="0" xfId="0" applyFont="1" applyAlignment="1">
      <alignment horizontal="center"/>
    </xf>
    <xf numFmtId="0" fontId="30" fillId="0" borderId="0" xfId="0" applyFont="1"/>
    <xf numFmtId="0" fontId="23" fillId="0" borderId="0" xfId="0" applyFont="1"/>
    <xf numFmtId="0" fontId="9" fillId="0" borderId="0" xfId="0" applyFont="1" applyAlignment="1">
      <alignment horizontal="center"/>
    </xf>
    <xf numFmtId="0" fontId="30" fillId="21" borderId="29" xfId="0" applyFont="1" applyFill="1" applyBorder="1"/>
    <xf numFmtId="0" fontId="30" fillId="0" borderId="33" xfId="0" applyFont="1" applyBorder="1" applyAlignment="1">
      <alignment wrapText="1"/>
    </xf>
    <xf numFmtId="0" fontId="30" fillId="0" borderId="45" xfId="0" applyFont="1" applyBorder="1" applyAlignment="1">
      <alignment wrapText="1"/>
    </xf>
    <xf numFmtId="0" fontId="30" fillId="0" borderId="45" xfId="0" applyFont="1" applyBorder="1" applyAlignment="1">
      <alignment horizontal="center" wrapText="1"/>
    </xf>
    <xf numFmtId="0" fontId="30" fillId="0" borderId="8" xfId="0" applyFont="1" applyBorder="1" applyAlignment="1">
      <alignment horizontal="center"/>
    </xf>
    <xf numFmtId="166" fontId="30" fillId="0" borderId="8" xfId="0" applyNumberFormat="1" applyFont="1" applyBorder="1" applyAlignment="1">
      <alignment horizontal="center"/>
    </xf>
    <xf numFmtId="164" fontId="30" fillId="0" borderId="8" xfId="1" applyNumberFormat="1" applyFont="1" applyFill="1" applyBorder="1" applyAlignment="1" applyProtection="1">
      <alignment horizontal="center"/>
    </xf>
    <xf numFmtId="1" fontId="30" fillId="0" borderId="8" xfId="0" applyNumberFormat="1" applyFont="1" applyBorder="1" applyAlignment="1">
      <alignment horizontal="center"/>
    </xf>
    <xf numFmtId="10" fontId="30" fillId="0" borderId="8" xfId="2" applyNumberFormat="1" applyFont="1" applyFill="1" applyBorder="1" applyAlignment="1">
      <alignment horizontal="center"/>
    </xf>
    <xf numFmtId="164" fontId="30" fillId="0" borderId="8" xfId="0" applyNumberFormat="1" applyFont="1" applyBorder="1" applyAlignment="1">
      <alignment horizontal="center"/>
    </xf>
    <xf numFmtId="164" fontId="30" fillId="0" borderId="0" xfId="0" applyNumberFormat="1" applyFont="1" applyAlignment="1">
      <alignment horizontal="center"/>
    </xf>
    <xf numFmtId="8" fontId="30" fillId="0" borderId="63" xfId="0" applyNumberFormat="1" applyFont="1" applyBorder="1" applyAlignment="1">
      <alignment horizontal="center"/>
    </xf>
    <xf numFmtId="8" fontId="30" fillId="0" borderId="8" xfId="0" applyNumberFormat="1" applyFont="1" applyBorder="1" applyAlignment="1">
      <alignment horizontal="center"/>
    </xf>
    <xf numFmtId="0" fontId="30" fillId="0" borderId="0" xfId="0" applyFont="1" applyAlignment="1">
      <alignment horizontal="left"/>
    </xf>
    <xf numFmtId="0" fontId="1" fillId="21" borderId="20" xfId="0" applyFont="1" applyFill="1" applyBorder="1" applyAlignment="1">
      <alignment horizontal="center"/>
    </xf>
    <xf numFmtId="0" fontId="1" fillId="21" borderId="0" xfId="0" applyFont="1" applyFill="1" applyAlignment="1">
      <alignment horizontal="center"/>
    </xf>
    <xf numFmtId="0" fontId="1" fillId="21" borderId="47" xfId="0" applyFont="1" applyFill="1" applyBorder="1" applyAlignment="1">
      <alignment horizontal="center"/>
    </xf>
    <xf numFmtId="9" fontId="1" fillId="21" borderId="19" xfId="2" applyFont="1" applyFill="1" applyBorder="1" applyAlignment="1">
      <alignment horizontal="center"/>
    </xf>
    <xf numFmtId="9" fontId="1" fillId="21" borderId="1" xfId="2" applyFont="1" applyFill="1" applyBorder="1" applyAlignment="1">
      <alignment horizontal="center"/>
    </xf>
    <xf numFmtId="9" fontId="1" fillId="21" borderId="71" xfId="2" applyFont="1" applyFill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21" borderId="30" xfId="0" applyFont="1" applyFill="1" applyBorder="1" applyAlignment="1">
      <alignment horizontal="left"/>
    </xf>
    <xf numFmtId="0" fontId="9" fillId="21" borderId="0" xfId="0" applyFont="1" applyFill="1" applyAlignment="1">
      <alignment horizontal="left"/>
    </xf>
    <xf numFmtId="0" fontId="9" fillId="21" borderId="47" xfId="0" applyFont="1" applyFill="1" applyBorder="1" applyAlignment="1">
      <alignment horizontal="left"/>
    </xf>
    <xf numFmtId="0" fontId="9" fillId="21" borderId="35" xfId="0" applyFont="1" applyFill="1" applyBorder="1" applyAlignment="1">
      <alignment horizontal="left"/>
    </xf>
    <xf numFmtId="0" fontId="9" fillId="21" borderId="25" xfId="0" applyFont="1" applyFill="1" applyBorder="1" applyAlignment="1">
      <alignment horizontal="left"/>
    </xf>
    <xf numFmtId="0" fontId="9" fillId="21" borderId="67" xfId="0" applyFont="1" applyFill="1" applyBorder="1" applyAlignment="1">
      <alignment horizontal="left"/>
    </xf>
    <xf numFmtId="0" fontId="30" fillId="21" borderId="28" xfId="0" applyFont="1" applyFill="1" applyBorder="1" applyAlignment="1">
      <alignment horizontal="left"/>
    </xf>
    <xf numFmtId="0" fontId="30" fillId="21" borderId="46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1" xfId="0" applyFont="1" applyBorder="1" applyAlignment="1">
      <alignment horizontal="left"/>
    </xf>
    <xf numFmtId="0" fontId="12" fillId="18" borderId="13" xfId="0" applyFont="1" applyFill="1" applyBorder="1" applyAlignment="1">
      <alignment horizontal="center"/>
    </xf>
    <xf numFmtId="0" fontId="12" fillId="18" borderId="1" xfId="0" applyFont="1" applyFill="1" applyBorder="1" applyAlignment="1">
      <alignment horizontal="center"/>
    </xf>
    <xf numFmtId="0" fontId="12" fillId="18" borderId="18" xfId="0" applyFont="1" applyFill="1" applyBorder="1" applyAlignment="1">
      <alignment horizontal="center"/>
    </xf>
    <xf numFmtId="0" fontId="12" fillId="18" borderId="10" xfId="0" applyFont="1" applyFill="1" applyBorder="1" applyAlignment="1">
      <alignment horizontal="center"/>
    </xf>
    <xf numFmtId="14" fontId="1" fillId="21" borderId="6" xfId="0" applyNumberFormat="1" applyFont="1" applyFill="1" applyBorder="1" applyAlignment="1">
      <alignment horizontal="left"/>
    </xf>
    <xf numFmtId="164" fontId="1" fillId="0" borderId="0" xfId="0" applyNumberFormat="1" applyFont="1" applyAlignment="1">
      <alignment horizontal="left" wrapText="1"/>
    </xf>
    <xf numFmtId="9" fontId="1" fillId="0" borderId="0" xfId="0" applyNumberFormat="1" applyFont="1" applyAlignment="1">
      <alignment horizontal="left" wrapText="1"/>
    </xf>
    <xf numFmtId="0" fontId="3" fillId="0" borderId="6" xfId="0" applyFont="1" applyBorder="1" applyAlignment="1">
      <alignment horizontal="left"/>
    </xf>
  </cellXfs>
  <cellStyles count="4">
    <cellStyle name="Currency" xfId="1" builtinId="4"/>
    <cellStyle name="Normal" xfId="0" builtinId="0"/>
    <cellStyle name="Normal 2" xfId="3" xr:uid="{91D92E30-5EC3-47D6-B964-5D3CEFC83558}"/>
    <cellStyle name="Percent" xfId="2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CCCCFF"/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topLeftCell="A2" workbookViewId="0">
      <selection activeCell="J10" sqref="J10"/>
    </sheetView>
  </sheetViews>
  <sheetFormatPr defaultColWidth="9.109375" defaultRowHeight="13.2" x14ac:dyDescent="0.25"/>
  <cols>
    <col min="1" max="1" width="45.33203125" style="2" customWidth="1"/>
    <col min="2" max="2" width="20.5546875" style="2" customWidth="1"/>
    <col min="3" max="3" width="20.88671875" style="2" bestFit="1" customWidth="1"/>
    <col min="4" max="6" width="20.88671875" style="2" hidden="1" customWidth="1"/>
    <col min="7" max="7" width="18.5546875" style="2" customWidth="1"/>
    <col min="8" max="8" width="2.5546875" style="2" customWidth="1"/>
    <col min="9" max="9" width="11.5546875" style="121" customWidth="1"/>
    <col min="10" max="10" width="58.33203125" style="121" customWidth="1"/>
    <col min="11" max="16384" width="9.109375" style="2"/>
  </cols>
  <sheetData>
    <row r="1" spans="1:10" s="17" customFormat="1" ht="10.5" hidden="1" customHeight="1" thickBot="1" x14ac:dyDescent="0.3">
      <c r="A1" s="16"/>
      <c r="I1" s="121"/>
      <c r="J1" s="121"/>
    </row>
    <row r="2" spans="1:10" s="17" customFormat="1" ht="13.8" x14ac:dyDescent="0.25">
      <c r="A2" s="205" t="s">
        <v>0</v>
      </c>
      <c r="B2" s="259"/>
      <c r="C2" s="260"/>
      <c r="D2" s="260"/>
      <c r="E2" s="260"/>
      <c r="F2" s="260"/>
      <c r="G2" s="261"/>
      <c r="I2" s="121"/>
      <c r="J2" s="121"/>
    </row>
    <row r="3" spans="1:10" s="17" customFormat="1" ht="13.8" x14ac:dyDescent="0.25">
      <c r="A3" s="205" t="s">
        <v>1</v>
      </c>
      <c r="B3" s="259"/>
      <c r="C3" s="260"/>
      <c r="D3" s="260"/>
      <c r="E3" s="260"/>
      <c r="F3" s="260"/>
      <c r="G3" s="261"/>
      <c r="I3" s="242" t="s">
        <v>107</v>
      </c>
      <c r="J3" s="242" t="s">
        <v>137</v>
      </c>
    </row>
    <row r="4" spans="1:10" s="17" customFormat="1" ht="13.8" x14ac:dyDescent="0.25">
      <c r="A4" s="227" t="s">
        <v>105</v>
      </c>
      <c r="B4" s="262"/>
      <c r="C4" s="263"/>
      <c r="D4" s="263"/>
      <c r="E4" s="263"/>
      <c r="F4" s="263"/>
      <c r="G4" s="264"/>
      <c r="I4" s="258" t="s">
        <v>119</v>
      </c>
      <c r="J4" s="258"/>
    </row>
    <row r="5" spans="1:10" s="18" customFormat="1" ht="13.8" x14ac:dyDescent="0.25">
      <c r="A5" s="72" t="s">
        <v>2</v>
      </c>
      <c r="B5" s="63" t="s">
        <v>3</v>
      </c>
      <c r="C5" s="63" t="s">
        <v>4</v>
      </c>
      <c r="D5" s="64" t="s">
        <v>5</v>
      </c>
      <c r="E5" s="64" t="s">
        <v>6</v>
      </c>
      <c r="F5" s="64" t="s">
        <v>7</v>
      </c>
      <c r="G5" s="73" t="s">
        <v>8</v>
      </c>
      <c r="I5" s="121"/>
      <c r="J5" s="121"/>
    </row>
    <row r="6" spans="1:10" x14ac:dyDescent="0.25">
      <c r="A6" s="13" t="s">
        <v>9</v>
      </c>
      <c r="B6" s="176"/>
      <c r="C6" s="176"/>
      <c r="D6" s="130"/>
      <c r="E6" s="19"/>
      <c r="F6" s="19"/>
      <c r="G6" s="74">
        <f>SUM(B6:F6)</f>
        <v>0</v>
      </c>
    </row>
    <row r="7" spans="1:10" x14ac:dyDescent="0.25">
      <c r="A7" s="14" t="s">
        <v>10</v>
      </c>
      <c r="B7" s="176"/>
      <c r="C7" s="176"/>
      <c r="D7" s="130"/>
      <c r="E7" s="19"/>
      <c r="F7" s="19"/>
      <c r="G7" s="74">
        <f t="shared" ref="G7:G15" si="0">SUM(B7:F7)</f>
        <v>0</v>
      </c>
    </row>
    <row r="8" spans="1:10" x14ac:dyDescent="0.25">
      <c r="A8" s="14" t="s">
        <v>11</v>
      </c>
      <c r="B8" s="177"/>
      <c r="C8" s="178"/>
      <c r="D8" s="130"/>
      <c r="E8" s="19"/>
      <c r="F8" s="19"/>
      <c r="G8" s="74">
        <f t="shared" si="0"/>
        <v>0</v>
      </c>
    </row>
    <row r="9" spans="1:10" x14ac:dyDescent="0.25">
      <c r="A9" s="14" t="s">
        <v>12</v>
      </c>
      <c r="B9" s="177"/>
      <c r="C9" s="178"/>
      <c r="D9" s="130"/>
      <c r="E9" s="19"/>
      <c r="F9" s="19"/>
      <c r="G9" s="74">
        <f t="shared" si="0"/>
        <v>0</v>
      </c>
    </row>
    <row r="10" spans="1:10" x14ac:dyDescent="0.25">
      <c r="A10" s="14" t="s">
        <v>13</v>
      </c>
      <c r="B10" s="177"/>
      <c r="C10" s="178"/>
      <c r="D10" s="130"/>
      <c r="E10" s="19"/>
      <c r="F10" s="19"/>
      <c r="G10" s="74">
        <f t="shared" si="0"/>
        <v>0</v>
      </c>
    </row>
    <row r="11" spans="1:10" x14ac:dyDescent="0.25">
      <c r="A11" s="15" t="s">
        <v>14</v>
      </c>
      <c r="B11" s="176"/>
      <c r="C11" s="176"/>
      <c r="D11" s="130"/>
      <c r="E11" s="19"/>
      <c r="F11" s="19"/>
      <c r="G11" s="74">
        <f t="shared" si="0"/>
        <v>0</v>
      </c>
    </row>
    <row r="12" spans="1:10" x14ac:dyDescent="0.25">
      <c r="A12" s="15" t="s">
        <v>15</v>
      </c>
      <c r="B12" s="176"/>
      <c r="C12" s="176"/>
      <c r="D12" s="130"/>
      <c r="E12" s="19"/>
      <c r="F12" s="19"/>
      <c r="G12" s="74">
        <f t="shared" si="0"/>
        <v>0</v>
      </c>
    </row>
    <row r="13" spans="1:10" x14ac:dyDescent="0.25">
      <c r="A13" s="15" t="s">
        <v>16</v>
      </c>
      <c r="B13" s="176"/>
      <c r="C13" s="176"/>
      <c r="D13" s="130"/>
      <c r="E13" s="19"/>
      <c r="F13" s="19"/>
      <c r="G13" s="74">
        <f t="shared" si="0"/>
        <v>0</v>
      </c>
    </row>
    <row r="14" spans="1:10" x14ac:dyDescent="0.25">
      <c r="A14" s="14" t="s">
        <v>17</v>
      </c>
      <c r="B14" s="176"/>
      <c r="C14" s="176"/>
      <c r="D14" s="130"/>
      <c r="E14" s="19"/>
      <c r="F14" s="19"/>
      <c r="G14" s="74">
        <f t="shared" si="0"/>
        <v>0</v>
      </c>
    </row>
    <row r="15" spans="1:10" x14ac:dyDescent="0.25">
      <c r="A15" s="75"/>
      <c r="B15" s="19"/>
      <c r="C15" s="19"/>
      <c r="D15" s="19"/>
      <c r="E15" s="19"/>
      <c r="F15" s="19"/>
      <c r="G15" s="74">
        <f t="shared" si="0"/>
        <v>0</v>
      </c>
    </row>
    <row r="16" spans="1:10" x14ac:dyDescent="0.25">
      <c r="A16" s="76" t="s">
        <v>18</v>
      </c>
      <c r="B16" s="67">
        <f t="shared" ref="B16:G16" si="1">SUM(B6:B15)</f>
        <v>0</v>
      </c>
      <c r="C16" s="67">
        <f t="shared" si="1"/>
        <v>0</v>
      </c>
      <c r="D16" s="67">
        <f t="shared" si="1"/>
        <v>0</v>
      </c>
      <c r="E16" s="67">
        <f t="shared" si="1"/>
        <v>0</v>
      </c>
      <c r="F16" s="67">
        <f t="shared" si="1"/>
        <v>0</v>
      </c>
      <c r="G16" s="77">
        <f t="shared" si="1"/>
        <v>0</v>
      </c>
    </row>
    <row r="17" spans="1:10" x14ac:dyDescent="0.25">
      <c r="A17" s="75"/>
      <c r="B17" s="19"/>
      <c r="C17" s="19"/>
      <c r="D17" s="19"/>
      <c r="E17" s="19"/>
      <c r="F17" s="19"/>
      <c r="G17" s="74"/>
    </row>
    <row r="18" spans="1:10" s="18" customFormat="1" ht="12.6" customHeight="1" x14ac:dyDescent="0.25">
      <c r="A18" s="78" t="s">
        <v>19</v>
      </c>
      <c r="B18" s="66"/>
      <c r="C18" s="66"/>
      <c r="D18" s="66"/>
      <c r="E18" s="66"/>
      <c r="F18" s="66"/>
      <c r="G18" s="79"/>
      <c r="I18" s="121"/>
      <c r="J18" s="121"/>
    </row>
    <row r="19" spans="1:10" x14ac:dyDescent="0.25">
      <c r="A19" s="20" t="s">
        <v>20</v>
      </c>
      <c r="B19" s="176"/>
      <c r="C19" s="176"/>
      <c r="D19" s="130"/>
      <c r="E19" s="19"/>
      <c r="F19" s="19"/>
      <c r="G19" s="74">
        <f>SUM(B19:F19)</f>
        <v>0</v>
      </c>
    </row>
    <row r="20" spans="1:10" x14ac:dyDescent="0.25">
      <c r="A20" s="20" t="s">
        <v>21</v>
      </c>
      <c r="B20" s="179"/>
      <c r="C20" s="179"/>
      <c r="D20" s="130"/>
      <c r="E20" s="19"/>
      <c r="F20" s="19"/>
      <c r="G20" s="74">
        <f t="shared" ref="G20:G26" si="2">SUM(B20:F20)</f>
        <v>0</v>
      </c>
    </row>
    <row r="21" spans="1:10" x14ac:dyDescent="0.25">
      <c r="A21" s="20" t="s">
        <v>22</v>
      </c>
      <c r="B21" s="179"/>
      <c r="C21" s="179"/>
      <c r="D21" s="130"/>
      <c r="E21" s="19"/>
      <c r="F21" s="19"/>
      <c r="G21" s="74">
        <f t="shared" si="2"/>
        <v>0</v>
      </c>
    </row>
    <row r="22" spans="1:10" x14ac:dyDescent="0.25">
      <c r="A22" s="20" t="s">
        <v>23</v>
      </c>
      <c r="B22" s="179"/>
      <c r="C22" s="179"/>
      <c r="D22" s="130"/>
      <c r="E22" s="19"/>
      <c r="F22" s="19"/>
      <c r="G22" s="74">
        <f t="shared" si="2"/>
        <v>0</v>
      </c>
    </row>
    <row r="23" spans="1:10" x14ac:dyDescent="0.25">
      <c r="A23" s="20" t="s">
        <v>24</v>
      </c>
      <c r="B23" s="179"/>
      <c r="C23" s="179"/>
      <c r="D23" s="130"/>
      <c r="E23" s="19"/>
      <c r="F23" s="19"/>
      <c r="G23" s="74">
        <f t="shared" si="2"/>
        <v>0</v>
      </c>
    </row>
    <row r="24" spans="1:10" x14ac:dyDescent="0.25">
      <c r="A24" s="22" t="s">
        <v>25</v>
      </c>
      <c r="B24" s="179"/>
      <c r="C24" s="179"/>
      <c r="D24" s="130"/>
      <c r="E24" s="19"/>
      <c r="F24" s="19"/>
      <c r="G24" s="74">
        <f t="shared" si="2"/>
        <v>0</v>
      </c>
    </row>
    <row r="25" spans="1:10" x14ac:dyDescent="0.25">
      <c r="A25" s="20" t="s">
        <v>26</v>
      </c>
      <c r="B25" s="176"/>
      <c r="C25" s="176"/>
      <c r="D25" s="130"/>
      <c r="E25" s="19"/>
      <c r="F25" s="19"/>
      <c r="G25" s="74">
        <f t="shared" si="2"/>
        <v>0</v>
      </c>
    </row>
    <row r="26" spans="1:10" x14ac:dyDescent="0.25">
      <c r="A26" s="75"/>
      <c r="B26" s="19"/>
      <c r="C26" s="19"/>
      <c r="D26" s="19"/>
      <c r="E26" s="19"/>
      <c r="F26" s="19"/>
      <c r="G26" s="74">
        <f t="shared" si="2"/>
        <v>0</v>
      </c>
    </row>
    <row r="27" spans="1:10" x14ac:dyDescent="0.25">
      <c r="A27" s="76" t="s">
        <v>27</v>
      </c>
      <c r="B27" s="67">
        <f t="shared" ref="B27:G27" si="3">SUM(B19:B26)</f>
        <v>0</v>
      </c>
      <c r="C27" s="67">
        <f t="shared" si="3"/>
        <v>0</v>
      </c>
      <c r="D27" s="67">
        <f t="shared" si="3"/>
        <v>0</v>
      </c>
      <c r="E27" s="67">
        <f t="shared" si="3"/>
        <v>0</v>
      </c>
      <c r="F27" s="67">
        <f t="shared" si="3"/>
        <v>0</v>
      </c>
      <c r="G27" s="77">
        <f t="shared" si="3"/>
        <v>0</v>
      </c>
    </row>
    <row r="28" spans="1:10" x14ac:dyDescent="0.25">
      <c r="A28" s="75"/>
      <c r="B28" s="19"/>
      <c r="C28" s="19"/>
      <c r="D28" s="19"/>
      <c r="E28" s="19"/>
      <c r="F28" s="19"/>
      <c r="G28" s="74"/>
    </row>
    <row r="29" spans="1:10" hidden="1" x14ac:dyDescent="0.25">
      <c r="A29" s="75"/>
      <c r="B29" s="19"/>
      <c r="C29" s="19"/>
      <c r="D29" s="19"/>
      <c r="E29" s="19"/>
      <c r="F29" s="19"/>
      <c r="G29" s="74"/>
    </row>
    <row r="30" spans="1:10" s="18" customFormat="1" ht="12.6" customHeight="1" x14ac:dyDescent="0.25">
      <c r="A30" s="78" t="s">
        <v>28</v>
      </c>
      <c r="B30" s="66"/>
      <c r="C30" s="66"/>
      <c r="D30" s="66"/>
      <c r="E30" s="66"/>
      <c r="F30" s="66"/>
      <c r="G30" s="79"/>
      <c r="I30" s="121"/>
      <c r="J30" s="121"/>
    </row>
    <row r="31" spans="1:10" x14ac:dyDescent="0.25">
      <c r="A31" s="20" t="s">
        <v>29</v>
      </c>
      <c r="B31" s="176"/>
      <c r="C31" s="176"/>
      <c r="D31" s="130"/>
      <c r="E31" s="19"/>
      <c r="F31" s="19"/>
      <c r="G31" s="74">
        <f>SUM(B31:F31)</f>
        <v>0</v>
      </c>
    </row>
    <row r="32" spans="1:10" x14ac:dyDescent="0.25">
      <c r="A32" s="20" t="s">
        <v>30</v>
      </c>
      <c r="B32" s="176"/>
      <c r="C32" s="176"/>
      <c r="D32" s="130"/>
      <c r="E32" s="19"/>
      <c r="F32" s="19"/>
      <c r="G32" s="74">
        <f t="shared" ref="G32:G38" si="4">SUM(B32:F32)</f>
        <v>0</v>
      </c>
    </row>
    <row r="33" spans="1:10" x14ac:dyDescent="0.25">
      <c r="A33" s="20" t="s">
        <v>31</v>
      </c>
      <c r="B33" s="176"/>
      <c r="C33" s="176"/>
      <c r="D33" s="130"/>
      <c r="E33" s="19"/>
      <c r="F33" s="19"/>
      <c r="G33" s="74">
        <f t="shared" si="4"/>
        <v>0</v>
      </c>
    </row>
    <row r="34" spans="1:10" x14ac:dyDescent="0.25">
      <c r="A34" s="20" t="s">
        <v>32</v>
      </c>
      <c r="B34" s="179"/>
      <c r="C34" s="179"/>
      <c r="D34" s="130"/>
      <c r="E34" s="19"/>
      <c r="F34" s="19"/>
      <c r="G34" s="74">
        <f t="shared" si="4"/>
        <v>0</v>
      </c>
    </row>
    <row r="35" spans="1:10" x14ac:dyDescent="0.25">
      <c r="A35" s="20" t="s">
        <v>78</v>
      </c>
      <c r="B35" s="179"/>
      <c r="C35" s="179"/>
      <c r="D35" s="130"/>
      <c r="E35" s="19"/>
      <c r="F35" s="19"/>
      <c r="G35" s="74">
        <f t="shared" si="4"/>
        <v>0</v>
      </c>
    </row>
    <row r="36" spans="1:10" x14ac:dyDescent="0.25">
      <c r="A36" s="22" t="s">
        <v>26</v>
      </c>
      <c r="B36" s="176"/>
      <c r="C36" s="176"/>
      <c r="D36" s="130"/>
      <c r="E36" s="19"/>
      <c r="F36" s="19"/>
      <c r="G36" s="74">
        <f t="shared" si="4"/>
        <v>0</v>
      </c>
    </row>
    <row r="37" spans="1:10" hidden="1" x14ac:dyDescent="0.25">
      <c r="A37" s="20" t="s">
        <v>26</v>
      </c>
      <c r="B37" s="19"/>
      <c r="C37" s="19"/>
      <c r="D37" s="19"/>
      <c r="E37" s="19"/>
      <c r="F37" s="19"/>
      <c r="G37" s="74">
        <f t="shared" si="4"/>
        <v>0</v>
      </c>
    </row>
    <row r="38" spans="1:10" x14ac:dyDescent="0.25">
      <c r="A38" s="75"/>
      <c r="B38" s="19"/>
      <c r="C38" s="19"/>
      <c r="D38" s="19"/>
      <c r="E38" s="19"/>
      <c r="F38" s="19"/>
      <c r="G38" s="74">
        <f t="shared" si="4"/>
        <v>0</v>
      </c>
    </row>
    <row r="39" spans="1:10" x14ac:dyDescent="0.25">
      <c r="A39" s="76" t="s">
        <v>33</v>
      </c>
      <c r="B39" s="67">
        <f t="shared" ref="B39:G39" si="5">SUM(B31:B38)</f>
        <v>0</v>
      </c>
      <c r="C39" s="67">
        <f t="shared" si="5"/>
        <v>0</v>
      </c>
      <c r="D39" s="67">
        <f t="shared" si="5"/>
        <v>0</v>
      </c>
      <c r="E39" s="67">
        <f t="shared" si="5"/>
        <v>0</v>
      </c>
      <c r="F39" s="67">
        <f t="shared" si="5"/>
        <v>0</v>
      </c>
      <c r="G39" s="77">
        <f t="shared" si="5"/>
        <v>0</v>
      </c>
    </row>
    <row r="40" spans="1:10" x14ac:dyDescent="0.25">
      <c r="A40" s="75"/>
      <c r="B40" s="19"/>
      <c r="C40" s="19"/>
      <c r="D40" s="19"/>
      <c r="E40" s="19"/>
      <c r="F40" s="19"/>
      <c r="G40" s="74"/>
    </row>
    <row r="41" spans="1:10" ht="13.8" thickBot="1" x14ac:dyDescent="0.3">
      <c r="A41" s="80" t="s">
        <v>34</v>
      </c>
      <c r="B41" s="81">
        <f>B16+B27+B39</f>
        <v>0</v>
      </c>
      <c r="C41" s="81">
        <f>C16+C27+C39</f>
        <v>0</v>
      </c>
      <c r="D41" s="81">
        <f>D16+D27+D39</f>
        <v>0</v>
      </c>
      <c r="E41" s="81">
        <f t="shared" ref="E41:F41" si="6">E16+E27</f>
        <v>0</v>
      </c>
      <c r="F41" s="81">
        <f t="shared" si="6"/>
        <v>0</v>
      </c>
      <c r="G41" s="82">
        <f>G16+G27+G39</f>
        <v>0</v>
      </c>
    </row>
    <row r="43" spans="1:10" hidden="1" x14ac:dyDescent="0.25"/>
    <row r="44" spans="1:10" ht="7.5" customHeight="1" x14ac:dyDescent="0.25"/>
    <row r="45" spans="1:10" s="18" customFormat="1" ht="13.8" x14ac:dyDescent="0.25">
      <c r="B45" s="266" t="s">
        <v>35</v>
      </c>
      <c r="C45" s="266"/>
      <c r="I45" s="121"/>
      <c r="J45" s="121"/>
    </row>
    <row r="46" spans="1:10" s="18" customFormat="1" ht="13.8" x14ac:dyDescent="0.25">
      <c r="B46" s="65" t="s">
        <v>36</v>
      </c>
      <c r="C46" s="64" t="s">
        <v>37</v>
      </c>
      <c r="I46" s="121"/>
      <c r="J46" s="121"/>
    </row>
    <row r="47" spans="1:10" x14ac:dyDescent="0.25">
      <c r="B47" s="21" t="s">
        <v>3</v>
      </c>
      <c r="C47" s="19">
        <f>B41</f>
        <v>0</v>
      </c>
    </row>
    <row r="48" spans="1:10" x14ac:dyDescent="0.25">
      <c r="B48" s="21" t="s">
        <v>38</v>
      </c>
      <c r="C48" s="19">
        <f>C41</f>
        <v>0</v>
      </c>
    </row>
    <row r="49" spans="1:10" x14ac:dyDescent="0.25">
      <c r="B49" s="21" t="s">
        <v>39</v>
      </c>
      <c r="C49" s="19">
        <f>D41</f>
        <v>0</v>
      </c>
    </row>
    <row r="50" spans="1:10" x14ac:dyDescent="0.25">
      <c r="B50" s="21"/>
      <c r="C50" s="19"/>
    </row>
    <row r="51" spans="1:10" hidden="1" x14ac:dyDescent="0.25">
      <c r="B51" s="21" t="s">
        <v>7</v>
      </c>
      <c r="C51" s="19"/>
    </row>
    <row r="52" spans="1:10" x14ac:dyDescent="0.25">
      <c r="B52" s="97" t="s">
        <v>40</v>
      </c>
      <c r="C52" s="68">
        <f>SUM(C47:C51)</f>
        <v>0</v>
      </c>
    </row>
    <row r="54" spans="1:10" s="87" customFormat="1" ht="18.75" customHeight="1" thickBot="1" x14ac:dyDescent="0.3">
      <c r="B54" s="265" t="s">
        <v>41</v>
      </c>
      <c r="C54" s="265"/>
      <c r="E54" s="88"/>
      <c r="F54" s="88"/>
    </row>
    <row r="55" spans="1:10" s="87" customFormat="1" ht="18" customHeight="1" x14ac:dyDescent="0.25">
      <c r="B55" s="89" t="s">
        <v>42</v>
      </c>
      <c r="C55" s="90" t="s">
        <v>37</v>
      </c>
      <c r="E55" s="88"/>
      <c r="F55" s="88"/>
    </row>
    <row r="56" spans="1:10" customFormat="1" x14ac:dyDescent="0.25">
      <c r="B56" s="91" t="s">
        <v>43</v>
      </c>
      <c r="C56" s="92">
        <f>G41</f>
        <v>0</v>
      </c>
      <c r="E56" s="93"/>
      <c r="F56" s="93"/>
      <c r="I56" s="121"/>
      <c r="J56" s="121"/>
    </row>
    <row r="57" spans="1:10" customFormat="1" x14ac:dyDescent="0.25">
      <c r="B57" s="91" t="s">
        <v>44</v>
      </c>
      <c r="C57" s="225">
        <f>B4</f>
        <v>0</v>
      </c>
      <c r="E57" s="93"/>
      <c r="F57" s="93"/>
      <c r="I57" s="121"/>
      <c r="J57" s="121"/>
    </row>
    <row r="58" spans="1:10" customFormat="1" x14ac:dyDescent="0.25">
      <c r="B58" s="94" t="s">
        <v>45</v>
      </c>
      <c r="C58" s="95">
        <f>C56*C57</f>
        <v>0</v>
      </c>
      <c r="E58" s="93"/>
      <c r="F58" s="93"/>
      <c r="I58" s="121"/>
      <c r="J58" s="121"/>
    </row>
    <row r="59" spans="1:10" customFormat="1" x14ac:dyDescent="0.25">
      <c r="B59" s="91"/>
      <c r="C59" s="92"/>
      <c r="E59" s="93"/>
      <c r="F59" s="93"/>
      <c r="I59" s="121"/>
      <c r="J59" s="121"/>
    </row>
    <row r="60" spans="1:10" customFormat="1" x14ac:dyDescent="0.25">
      <c r="B60" s="94" t="s">
        <v>46</v>
      </c>
      <c r="C60" s="95">
        <f>C48</f>
        <v>0</v>
      </c>
      <c r="E60" s="93"/>
      <c r="F60" s="93"/>
      <c r="I60" s="121"/>
      <c r="J60" s="121"/>
    </row>
    <row r="61" spans="1:10" customFormat="1" ht="13.8" thickBot="1" x14ac:dyDescent="0.3">
      <c r="B61" s="226" t="s">
        <v>47</v>
      </c>
      <c r="C61" s="98">
        <f>C58-C60</f>
        <v>0</v>
      </c>
      <c r="E61" s="93"/>
      <c r="F61" s="93"/>
      <c r="I61" s="121"/>
      <c r="J61" s="121"/>
    </row>
    <row r="62" spans="1:10" customFormat="1" ht="6" customHeight="1" x14ac:dyDescent="0.25">
      <c r="C62" s="93"/>
      <c r="D62" s="93"/>
      <c r="E62" s="93"/>
      <c r="F62" s="93"/>
      <c r="I62" s="121"/>
      <c r="J62" s="121"/>
    </row>
    <row r="63" spans="1:10" customFormat="1" x14ac:dyDescent="0.25">
      <c r="A63" s="87" t="s">
        <v>48</v>
      </c>
      <c r="C63" s="93"/>
      <c r="D63" s="93"/>
      <c r="E63" s="93"/>
      <c r="F63" s="93"/>
      <c r="I63" s="121"/>
      <c r="J63" s="121"/>
    </row>
    <row r="64" spans="1:10" customFormat="1" x14ac:dyDescent="0.25">
      <c r="A64" s="2" t="s">
        <v>49</v>
      </c>
      <c r="C64" s="93"/>
      <c r="D64" s="93"/>
      <c r="E64" s="93"/>
      <c r="F64" s="93"/>
      <c r="I64" s="121"/>
      <c r="J64" s="121"/>
    </row>
    <row r="65" spans="1:10" customFormat="1" x14ac:dyDescent="0.25">
      <c r="A65" s="2" t="s">
        <v>50</v>
      </c>
      <c r="C65" s="93"/>
      <c r="D65" s="93"/>
      <c r="E65" s="93"/>
      <c r="F65" s="93"/>
      <c r="I65" s="121"/>
      <c r="J65" s="121"/>
    </row>
    <row r="66" spans="1:10" customFormat="1" x14ac:dyDescent="0.25">
      <c r="A66" s="2" t="s">
        <v>51</v>
      </c>
      <c r="C66" s="93"/>
      <c r="D66" s="93"/>
      <c r="E66" s="93"/>
      <c r="F66" s="93"/>
      <c r="I66" s="121"/>
      <c r="J66" s="121"/>
    </row>
    <row r="67" spans="1:10" customFormat="1" x14ac:dyDescent="0.25">
      <c r="A67" s="96" t="s">
        <v>52</v>
      </c>
      <c r="C67" s="93"/>
      <c r="D67" s="93"/>
      <c r="E67" s="93"/>
      <c r="F67" s="93"/>
      <c r="I67" s="121"/>
      <c r="J67" s="121"/>
    </row>
    <row r="68" spans="1:10" customFormat="1" x14ac:dyDescent="0.25">
      <c r="A68" s="96" t="s">
        <v>53</v>
      </c>
      <c r="C68" s="93"/>
      <c r="D68" s="93"/>
      <c r="E68" s="93"/>
      <c r="F68" s="93"/>
      <c r="I68" s="121"/>
      <c r="J68" s="121"/>
    </row>
    <row r="69" spans="1:10" customFormat="1" x14ac:dyDescent="0.25">
      <c r="A69" s="96" t="s">
        <v>54</v>
      </c>
      <c r="C69" s="93"/>
      <c r="D69" s="93"/>
      <c r="E69" s="93"/>
      <c r="F69" s="93"/>
      <c r="I69" s="121"/>
      <c r="J69" s="121"/>
    </row>
    <row r="70" spans="1:10" customFormat="1" x14ac:dyDescent="0.25">
      <c r="A70" s="96" t="s">
        <v>55</v>
      </c>
      <c r="C70" s="93"/>
      <c r="D70" s="93"/>
      <c r="E70" s="93"/>
      <c r="F70" s="93"/>
      <c r="I70" s="121"/>
      <c r="J70" s="121"/>
    </row>
    <row r="71" spans="1:10" customFormat="1" x14ac:dyDescent="0.25">
      <c r="A71" s="96" t="s">
        <v>56</v>
      </c>
      <c r="C71" s="93"/>
      <c r="D71" s="93"/>
      <c r="E71" s="93"/>
      <c r="F71" s="93"/>
      <c r="I71" s="121"/>
      <c r="J71" s="121"/>
    </row>
    <row r="72" spans="1:10" customFormat="1" x14ac:dyDescent="0.25">
      <c r="A72" s="96" t="s">
        <v>57</v>
      </c>
      <c r="C72" s="93"/>
      <c r="D72" s="93"/>
      <c r="E72" s="93"/>
      <c r="F72" s="93"/>
      <c r="I72" s="121"/>
      <c r="J72" s="121"/>
    </row>
    <row r="73" spans="1:10" customFormat="1" x14ac:dyDescent="0.25">
      <c r="A73" s="96" t="s">
        <v>58</v>
      </c>
      <c r="C73" s="93"/>
      <c r="D73" s="93"/>
      <c r="E73" s="93"/>
      <c r="F73" s="93"/>
      <c r="I73" s="121"/>
      <c r="J73" s="121"/>
    </row>
    <row r="74" spans="1:10" customFormat="1" x14ac:dyDescent="0.25">
      <c r="A74" s="96" t="s">
        <v>59</v>
      </c>
      <c r="C74" s="93"/>
      <c r="D74" s="93"/>
      <c r="E74" s="93"/>
      <c r="F74" s="93"/>
      <c r="I74" s="121"/>
      <c r="J74" s="121"/>
    </row>
    <row r="75" spans="1:10" customFormat="1" x14ac:dyDescent="0.25">
      <c r="A75" s="96" t="s">
        <v>60</v>
      </c>
      <c r="C75" s="93"/>
      <c r="D75" s="93"/>
      <c r="E75" s="93"/>
      <c r="F75" s="93"/>
      <c r="I75" s="121"/>
      <c r="J75" s="121"/>
    </row>
    <row r="76" spans="1:10" customFormat="1" x14ac:dyDescent="0.25">
      <c r="A76" s="96" t="s">
        <v>61</v>
      </c>
      <c r="C76" s="93"/>
      <c r="D76" s="93"/>
      <c r="E76" s="93"/>
      <c r="F76" s="93"/>
      <c r="I76" s="121"/>
      <c r="J76" s="121"/>
    </row>
    <row r="77" spans="1:10" customFormat="1" x14ac:dyDescent="0.25">
      <c r="A77" s="96" t="s">
        <v>62</v>
      </c>
      <c r="C77" s="93"/>
      <c r="D77" s="93"/>
      <c r="E77" s="93"/>
      <c r="F77" s="93"/>
      <c r="I77" s="121"/>
      <c r="J77" s="121"/>
    </row>
  </sheetData>
  <mergeCells count="6">
    <mergeCell ref="I4:J4"/>
    <mergeCell ref="B2:G2"/>
    <mergeCell ref="B3:G3"/>
    <mergeCell ref="B4:G4"/>
    <mergeCell ref="B54:C54"/>
    <mergeCell ref="B45:C45"/>
  </mergeCells>
  <phoneticPr fontId="0" type="noConversion"/>
  <pageMargins left="0.75" right="0.75" top="1" bottom="1" header="0.5" footer="0.5"/>
  <pageSetup orientation="portrait" r:id="rId1"/>
  <headerFooter alignWithMargins="0"/>
  <ignoredErrors>
    <ignoredError sqref="C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Q66"/>
  <sheetViews>
    <sheetView zoomScaleNormal="100" workbookViewId="0">
      <selection activeCell="N7" sqref="N7:V7"/>
    </sheetView>
  </sheetViews>
  <sheetFormatPr defaultColWidth="9.109375" defaultRowHeight="13.2" x14ac:dyDescent="0.25"/>
  <cols>
    <col min="1" max="1" width="42.5546875" style="2" customWidth="1"/>
    <col min="2" max="2" width="12.33203125" style="2" bestFit="1" customWidth="1"/>
    <col min="3" max="3" width="12.44140625" style="2" customWidth="1"/>
    <col min="4" max="4" width="13.33203125" style="2" customWidth="1"/>
    <col min="5" max="5" width="14.109375" style="2" customWidth="1"/>
    <col min="6" max="6" width="13.5546875" style="2" customWidth="1"/>
    <col min="7" max="7" width="13.109375" style="2" customWidth="1"/>
    <col min="8" max="8" width="10.109375" style="2" customWidth="1"/>
    <col min="9" max="9" width="12.33203125" style="2" bestFit="1" customWidth="1"/>
    <col min="10" max="10" width="13.44140625" style="2" bestFit="1" customWidth="1"/>
    <col min="11" max="11" width="10.88671875" style="2" bestFit="1" customWidth="1"/>
    <col min="12" max="12" width="13.44140625" style="2" bestFit="1" customWidth="1"/>
    <col min="13" max="13" width="2.88671875" style="2" customWidth="1"/>
    <col min="14" max="14" width="10.6640625" style="2" customWidth="1"/>
    <col min="15" max="21" width="9.109375" style="2"/>
    <col min="22" max="22" width="15.33203125" style="2" customWidth="1"/>
    <col min="23" max="16384" width="9.109375" style="2"/>
  </cols>
  <sheetData>
    <row r="1" spans="1:173" s="120" customFormat="1" x14ac:dyDescent="0.25">
      <c r="A1" s="182" t="s">
        <v>63</v>
      </c>
      <c r="B1" s="276">
        <f>'Project Budget'!B2</f>
        <v>0</v>
      </c>
      <c r="C1" s="276"/>
      <c r="D1" s="140"/>
      <c r="E1" s="276"/>
      <c r="F1" s="276"/>
      <c r="G1" s="276"/>
      <c r="H1" s="131"/>
      <c r="I1" s="131"/>
      <c r="J1" s="131"/>
      <c r="K1" s="131"/>
      <c r="L1" s="132"/>
    </row>
    <row r="2" spans="1:173" s="120" customFormat="1" ht="15" customHeight="1" x14ac:dyDescent="0.25">
      <c r="A2" s="183" t="s">
        <v>64</v>
      </c>
      <c r="B2" s="275">
        <f>'Project Budget'!B3</f>
        <v>0</v>
      </c>
      <c r="C2" s="275"/>
      <c r="D2" s="139"/>
      <c r="E2" s="275"/>
      <c r="F2" s="275"/>
      <c r="G2" s="275"/>
      <c r="J2" s="133"/>
      <c r="L2" s="134"/>
    </row>
    <row r="3" spans="1:173" s="120" customFormat="1" ht="14.4" customHeight="1" x14ac:dyDescent="0.25">
      <c r="A3" s="183" t="s">
        <v>101</v>
      </c>
      <c r="B3" s="282">
        <f>B39*0.05</f>
        <v>0</v>
      </c>
      <c r="C3" s="282"/>
      <c r="D3" s="135"/>
      <c r="J3" s="133"/>
      <c r="L3" s="134"/>
    </row>
    <row r="4" spans="1:173" s="120" customFormat="1" ht="13.95" customHeight="1" x14ac:dyDescent="0.25">
      <c r="A4" s="183" t="s">
        <v>100</v>
      </c>
      <c r="B4" s="283">
        <f>'Project Budget'!B4</f>
        <v>0</v>
      </c>
      <c r="C4" s="283"/>
      <c r="D4" s="135"/>
      <c r="J4" s="133"/>
      <c r="L4" s="134"/>
    </row>
    <row r="5" spans="1:173" s="120" customFormat="1" ht="13.8" thickBot="1" x14ac:dyDescent="0.3">
      <c r="A5" s="184" t="s">
        <v>108</v>
      </c>
      <c r="B5" s="281"/>
      <c r="C5" s="281"/>
      <c r="D5" s="284" t="s">
        <v>136</v>
      </c>
      <c r="E5" s="284"/>
      <c r="F5" s="284"/>
      <c r="G5" s="284"/>
      <c r="H5" s="284"/>
      <c r="I5" s="284"/>
      <c r="J5" s="136"/>
      <c r="K5" s="137"/>
      <c r="L5" s="138"/>
    </row>
    <row r="6" spans="1:173" s="44" customFormat="1" ht="15" thickTop="1" thickBot="1" x14ac:dyDescent="0.3">
      <c r="A6" s="189"/>
      <c r="B6" s="277" t="str">
        <f>'Project Budget'!B5</f>
        <v>ARPA</v>
      </c>
      <c r="C6" s="278"/>
      <c r="D6" s="278"/>
      <c r="E6" s="279"/>
      <c r="F6" s="277" t="str">
        <f>'Project Budget'!C5</f>
        <v>MATCH</v>
      </c>
      <c r="G6" s="278"/>
      <c r="H6" s="278"/>
      <c r="I6" s="279"/>
      <c r="J6" s="277" t="s">
        <v>66</v>
      </c>
      <c r="K6" s="278"/>
      <c r="L6" s="280"/>
    </row>
    <row r="7" spans="1:173" s="23" customFormat="1" ht="26.4" x14ac:dyDescent="0.25">
      <c r="A7" s="196" t="s">
        <v>67</v>
      </c>
      <c r="B7" s="37" t="s">
        <v>68</v>
      </c>
      <c r="C7" s="38" t="s">
        <v>69</v>
      </c>
      <c r="D7" s="38" t="s">
        <v>70</v>
      </c>
      <c r="E7" s="39" t="s">
        <v>71</v>
      </c>
      <c r="F7" s="40" t="s">
        <v>68</v>
      </c>
      <c r="G7" s="38" t="s">
        <v>69</v>
      </c>
      <c r="H7" s="38" t="s">
        <v>70</v>
      </c>
      <c r="I7" s="39" t="s">
        <v>72</v>
      </c>
      <c r="J7" s="41" t="s">
        <v>68</v>
      </c>
      <c r="K7" s="41" t="s">
        <v>73</v>
      </c>
      <c r="L7" s="42" t="s">
        <v>74</v>
      </c>
      <c r="M7" s="18"/>
      <c r="N7" s="245" t="s">
        <v>107</v>
      </c>
      <c r="O7" s="273" t="s">
        <v>106</v>
      </c>
      <c r="P7" s="273"/>
      <c r="Q7" s="273"/>
      <c r="R7" s="273"/>
      <c r="S7" s="273"/>
      <c r="T7" s="273"/>
      <c r="U7" s="273"/>
      <c r="V7" s="274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</row>
    <row r="8" spans="1:173" s="27" customFormat="1" x14ac:dyDescent="0.25">
      <c r="A8" s="43" t="s">
        <v>9</v>
      </c>
      <c r="B8" s="164">
        <f>'Project Budget'!B6</f>
        <v>0</v>
      </c>
      <c r="C8" s="180"/>
      <c r="D8" s="180"/>
      <c r="E8" s="197">
        <f>B8-C8-D8</f>
        <v>0</v>
      </c>
      <c r="F8" s="164">
        <f>'Project Budget'!C6</f>
        <v>0</v>
      </c>
      <c r="G8" s="180"/>
      <c r="H8" s="180"/>
      <c r="I8" s="197">
        <f>F8-G8-H8</f>
        <v>0</v>
      </c>
      <c r="J8" s="191">
        <f>B8+F8</f>
        <v>0</v>
      </c>
      <c r="K8" s="192">
        <f>C8+D8+G8+H8</f>
        <v>0</v>
      </c>
      <c r="L8" s="193">
        <f>J8-K8</f>
        <v>0</v>
      </c>
      <c r="N8" s="267" t="s">
        <v>98</v>
      </c>
      <c r="O8" s="268"/>
      <c r="P8" s="268"/>
      <c r="Q8" s="268"/>
      <c r="R8" s="268"/>
      <c r="S8" s="268"/>
      <c r="T8" s="268"/>
      <c r="U8" s="268"/>
      <c r="V8" s="269"/>
    </row>
    <row r="9" spans="1:173" s="27" customFormat="1" x14ac:dyDescent="0.25">
      <c r="A9" s="43" t="s">
        <v>10</v>
      </c>
      <c r="B9" s="164">
        <f>'Project Budget'!B7</f>
        <v>0</v>
      </c>
      <c r="C9" s="180"/>
      <c r="D9" s="180"/>
      <c r="E9" s="198">
        <f t="shared" ref="E9:E38" si="0">B9-C9-D9</f>
        <v>0</v>
      </c>
      <c r="F9" s="164">
        <f>'Project Budget'!C7</f>
        <v>0</v>
      </c>
      <c r="G9" s="180"/>
      <c r="H9" s="180"/>
      <c r="I9" s="198">
        <f>F9-G9-H9</f>
        <v>0</v>
      </c>
      <c r="J9" s="191">
        <f t="shared" ref="J9:J25" si="1">B9+F9</f>
        <v>0</v>
      </c>
      <c r="K9" s="192">
        <f t="shared" ref="K9:K25" si="2">C9+D9+G9+H9</f>
        <v>0</v>
      </c>
      <c r="L9" s="193">
        <f t="shared" ref="L9:L39" si="3">J9-K9</f>
        <v>0</v>
      </c>
      <c r="N9" s="267" t="s">
        <v>99</v>
      </c>
      <c r="O9" s="268"/>
      <c r="P9" s="268"/>
      <c r="Q9" s="268"/>
      <c r="R9" s="268"/>
      <c r="S9" s="268"/>
      <c r="T9" s="268"/>
      <c r="U9" s="268"/>
      <c r="V9" s="269"/>
    </row>
    <row r="10" spans="1:173" s="27" customFormat="1" ht="13.95" customHeight="1" thickBot="1" x14ac:dyDescent="0.3">
      <c r="A10" s="43" t="s">
        <v>11</v>
      </c>
      <c r="B10" s="164">
        <f>'Project Budget'!B8</f>
        <v>0</v>
      </c>
      <c r="C10" s="180"/>
      <c r="D10" s="180"/>
      <c r="E10" s="198">
        <f t="shared" si="0"/>
        <v>0</v>
      </c>
      <c r="F10" s="164">
        <f>'Project Budget'!C8</f>
        <v>0</v>
      </c>
      <c r="G10" s="180"/>
      <c r="H10" s="180"/>
      <c r="I10" s="198">
        <f t="shared" ref="I10:I39" si="4">F10-G10-H10</f>
        <v>0</v>
      </c>
      <c r="J10" s="191">
        <f t="shared" si="1"/>
        <v>0</v>
      </c>
      <c r="K10" s="192">
        <f t="shared" si="2"/>
        <v>0</v>
      </c>
      <c r="L10" s="193">
        <f t="shared" si="3"/>
        <v>0</v>
      </c>
      <c r="N10" s="270" t="s">
        <v>110</v>
      </c>
      <c r="O10" s="271"/>
      <c r="P10" s="271"/>
      <c r="Q10" s="271"/>
      <c r="R10" s="271"/>
      <c r="S10" s="271"/>
      <c r="T10" s="271"/>
      <c r="U10" s="271"/>
      <c r="V10" s="272"/>
    </row>
    <row r="11" spans="1:173" s="27" customFormat="1" ht="11.4" x14ac:dyDescent="0.2">
      <c r="A11" s="43" t="s">
        <v>75</v>
      </c>
      <c r="B11" s="164">
        <f>'Project Budget'!B9</f>
        <v>0</v>
      </c>
      <c r="C11" s="180"/>
      <c r="D11" s="180"/>
      <c r="E11" s="198">
        <f t="shared" si="0"/>
        <v>0</v>
      </c>
      <c r="F11" s="164">
        <f>'Project Budget'!C9</f>
        <v>0</v>
      </c>
      <c r="G11" s="180"/>
      <c r="H11" s="180"/>
      <c r="I11" s="198">
        <f t="shared" si="4"/>
        <v>0</v>
      </c>
      <c r="J11" s="191">
        <f t="shared" si="1"/>
        <v>0</v>
      </c>
      <c r="K11" s="192">
        <f t="shared" si="2"/>
        <v>0</v>
      </c>
      <c r="L11" s="193">
        <f t="shared" si="3"/>
        <v>0</v>
      </c>
    </row>
    <row r="12" spans="1:173" s="27" customFormat="1" ht="11.4" x14ac:dyDescent="0.2">
      <c r="A12" s="43" t="s">
        <v>13</v>
      </c>
      <c r="B12" s="164">
        <f>'Project Budget'!B10</f>
        <v>0</v>
      </c>
      <c r="C12" s="180"/>
      <c r="D12" s="180"/>
      <c r="E12" s="198">
        <f t="shared" si="0"/>
        <v>0</v>
      </c>
      <c r="F12" s="164">
        <f>'Project Budget'!C10</f>
        <v>0</v>
      </c>
      <c r="G12" s="180"/>
      <c r="H12" s="180"/>
      <c r="I12" s="198">
        <f t="shared" si="4"/>
        <v>0</v>
      </c>
      <c r="J12" s="191">
        <f t="shared" si="1"/>
        <v>0</v>
      </c>
      <c r="K12" s="192">
        <f t="shared" si="2"/>
        <v>0</v>
      </c>
      <c r="L12" s="193">
        <f t="shared" si="3"/>
        <v>0</v>
      </c>
    </row>
    <row r="13" spans="1:173" s="27" customFormat="1" ht="11.4" x14ac:dyDescent="0.2">
      <c r="A13" s="43" t="s">
        <v>14</v>
      </c>
      <c r="B13" s="164">
        <f>'Project Budget'!B11</f>
        <v>0</v>
      </c>
      <c r="C13" s="180"/>
      <c r="D13" s="180"/>
      <c r="E13" s="198">
        <f t="shared" si="0"/>
        <v>0</v>
      </c>
      <c r="F13" s="164">
        <f>'Project Budget'!C11</f>
        <v>0</v>
      </c>
      <c r="G13" s="180"/>
      <c r="H13" s="180"/>
      <c r="I13" s="198">
        <f t="shared" si="4"/>
        <v>0</v>
      </c>
      <c r="J13" s="191">
        <f t="shared" si="1"/>
        <v>0</v>
      </c>
      <c r="K13" s="192">
        <f t="shared" si="2"/>
        <v>0</v>
      </c>
      <c r="L13" s="193">
        <f t="shared" si="3"/>
        <v>0</v>
      </c>
    </row>
    <row r="14" spans="1:173" s="27" customFormat="1" ht="11.4" x14ac:dyDescent="0.2">
      <c r="A14" s="43" t="s">
        <v>15</v>
      </c>
      <c r="B14" s="164">
        <f>'Project Budget'!B12</f>
        <v>0</v>
      </c>
      <c r="C14" s="180"/>
      <c r="D14" s="180"/>
      <c r="E14" s="198">
        <f t="shared" si="0"/>
        <v>0</v>
      </c>
      <c r="F14" s="164">
        <f>'Project Budget'!C12</f>
        <v>0</v>
      </c>
      <c r="G14" s="180"/>
      <c r="H14" s="180"/>
      <c r="I14" s="198">
        <f t="shared" si="4"/>
        <v>0</v>
      </c>
      <c r="J14" s="191">
        <f t="shared" si="1"/>
        <v>0</v>
      </c>
      <c r="K14" s="192">
        <f t="shared" si="2"/>
        <v>0</v>
      </c>
      <c r="L14" s="193">
        <f t="shared" si="3"/>
        <v>0</v>
      </c>
    </row>
    <row r="15" spans="1:173" s="27" customFormat="1" ht="11.4" x14ac:dyDescent="0.2">
      <c r="A15" s="43" t="s">
        <v>16</v>
      </c>
      <c r="B15" s="164">
        <f>'Project Budget'!B13</f>
        <v>0</v>
      </c>
      <c r="C15" s="180"/>
      <c r="D15" s="180"/>
      <c r="E15" s="198">
        <f t="shared" si="0"/>
        <v>0</v>
      </c>
      <c r="F15" s="164">
        <f>'Project Budget'!C13</f>
        <v>0</v>
      </c>
      <c r="G15" s="180"/>
      <c r="H15" s="180"/>
      <c r="I15" s="198">
        <f t="shared" si="4"/>
        <v>0</v>
      </c>
      <c r="J15" s="191">
        <f t="shared" si="1"/>
        <v>0</v>
      </c>
      <c r="K15" s="192">
        <f t="shared" si="2"/>
        <v>0</v>
      </c>
      <c r="L15" s="193">
        <f t="shared" si="3"/>
        <v>0</v>
      </c>
    </row>
    <row r="16" spans="1:173" s="27" customFormat="1" ht="11.4" x14ac:dyDescent="0.2">
      <c r="A16" s="43" t="s">
        <v>17</v>
      </c>
      <c r="B16" s="164">
        <f>'Project Budget'!B14</f>
        <v>0</v>
      </c>
      <c r="C16" s="180"/>
      <c r="D16" s="180"/>
      <c r="E16" s="198">
        <f t="shared" si="0"/>
        <v>0</v>
      </c>
      <c r="F16" s="164">
        <f>'Project Budget'!C14</f>
        <v>0</v>
      </c>
      <c r="G16" s="180"/>
      <c r="H16" s="180"/>
      <c r="I16" s="198">
        <f t="shared" si="4"/>
        <v>0</v>
      </c>
      <c r="J16" s="191">
        <f t="shared" si="1"/>
        <v>0</v>
      </c>
      <c r="K16" s="192">
        <f t="shared" si="2"/>
        <v>0</v>
      </c>
      <c r="L16" s="193">
        <f t="shared" si="3"/>
        <v>0</v>
      </c>
    </row>
    <row r="17" spans="1:173" s="27" customFormat="1" ht="11.4" x14ac:dyDescent="0.2">
      <c r="A17" s="43"/>
      <c r="B17" s="164">
        <f>'Project Budget'!B15</f>
        <v>0</v>
      </c>
      <c r="C17" s="180"/>
      <c r="D17" s="180"/>
      <c r="E17" s="198">
        <f t="shared" si="0"/>
        <v>0</v>
      </c>
      <c r="F17" s="164">
        <f>'Project Budget'!C15</f>
        <v>0</v>
      </c>
      <c r="G17" s="180"/>
      <c r="H17" s="180"/>
      <c r="I17" s="198">
        <f t="shared" si="4"/>
        <v>0</v>
      </c>
      <c r="J17" s="191">
        <f t="shared" si="1"/>
        <v>0</v>
      </c>
      <c r="K17" s="192">
        <f t="shared" si="2"/>
        <v>0</v>
      </c>
      <c r="L17" s="193">
        <f t="shared" si="3"/>
        <v>0</v>
      </c>
    </row>
    <row r="18" spans="1:173" s="27" customFormat="1" ht="11.4" x14ac:dyDescent="0.2">
      <c r="A18" s="43" t="s">
        <v>20</v>
      </c>
      <c r="B18" s="164">
        <f>'Project Budget'!B19</f>
        <v>0</v>
      </c>
      <c r="C18" s="180"/>
      <c r="D18" s="180"/>
      <c r="E18" s="198">
        <f t="shared" si="0"/>
        <v>0</v>
      </c>
      <c r="F18" s="164">
        <f>'Project Budget'!C19</f>
        <v>0</v>
      </c>
      <c r="G18" s="180"/>
      <c r="H18" s="180"/>
      <c r="I18" s="198">
        <f t="shared" si="4"/>
        <v>0</v>
      </c>
      <c r="J18" s="191">
        <f t="shared" si="1"/>
        <v>0</v>
      </c>
      <c r="K18" s="192">
        <f t="shared" si="2"/>
        <v>0</v>
      </c>
      <c r="L18" s="193">
        <f t="shared" si="3"/>
        <v>0</v>
      </c>
    </row>
    <row r="19" spans="1:173" s="27" customFormat="1" ht="11.4" x14ac:dyDescent="0.2">
      <c r="A19" s="43" t="s">
        <v>21</v>
      </c>
      <c r="B19" s="164">
        <f>'Project Budget'!B20</f>
        <v>0</v>
      </c>
      <c r="C19" s="180"/>
      <c r="D19" s="180"/>
      <c r="E19" s="198">
        <f t="shared" si="0"/>
        <v>0</v>
      </c>
      <c r="F19" s="164">
        <f>'Project Budget'!C20</f>
        <v>0</v>
      </c>
      <c r="G19" s="180"/>
      <c r="H19" s="180"/>
      <c r="I19" s="198">
        <f t="shared" si="4"/>
        <v>0</v>
      </c>
      <c r="J19" s="191">
        <f t="shared" si="1"/>
        <v>0</v>
      </c>
      <c r="K19" s="192">
        <f t="shared" si="2"/>
        <v>0</v>
      </c>
      <c r="L19" s="193">
        <f t="shared" si="3"/>
        <v>0</v>
      </c>
    </row>
    <row r="20" spans="1:173" s="27" customFormat="1" ht="11.4" x14ac:dyDescent="0.2">
      <c r="A20" s="43" t="s">
        <v>22</v>
      </c>
      <c r="B20" s="164">
        <f>'Project Budget'!B21</f>
        <v>0</v>
      </c>
      <c r="C20" s="180"/>
      <c r="D20" s="180"/>
      <c r="E20" s="198">
        <f t="shared" si="0"/>
        <v>0</v>
      </c>
      <c r="F20" s="164">
        <f>'Project Budget'!C21</f>
        <v>0</v>
      </c>
      <c r="G20" s="180"/>
      <c r="H20" s="180"/>
      <c r="I20" s="198">
        <f t="shared" si="4"/>
        <v>0</v>
      </c>
      <c r="J20" s="191">
        <f t="shared" si="1"/>
        <v>0</v>
      </c>
      <c r="K20" s="192">
        <f t="shared" si="2"/>
        <v>0</v>
      </c>
      <c r="L20" s="193">
        <f t="shared" si="3"/>
        <v>0</v>
      </c>
    </row>
    <row r="21" spans="1:173" s="27" customFormat="1" ht="11.4" x14ac:dyDescent="0.2">
      <c r="A21" s="43" t="s">
        <v>23</v>
      </c>
      <c r="B21" s="164">
        <f>'Project Budget'!B22</f>
        <v>0</v>
      </c>
      <c r="C21" s="180"/>
      <c r="D21" s="180"/>
      <c r="E21" s="198">
        <f t="shared" si="0"/>
        <v>0</v>
      </c>
      <c r="F21" s="164">
        <f>'Project Budget'!C22</f>
        <v>0</v>
      </c>
      <c r="G21" s="180"/>
      <c r="H21" s="180"/>
      <c r="I21" s="198">
        <f t="shared" si="4"/>
        <v>0</v>
      </c>
      <c r="J21" s="191">
        <f t="shared" si="1"/>
        <v>0</v>
      </c>
      <c r="K21" s="192">
        <f t="shared" si="2"/>
        <v>0</v>
      </c>
      <c r="L21" s="193">
        <f t="shared" si="3"/>
        <v>0</v>
      </c>
    </row>
    <row r="22" spans="1:173" s="27" customFormat="1" ht="11.4" x14ac:dyDescent="0.2">
      <c r="A22" s="43" t="s">
        <v>24</v>
      </c>
      <c r="B22" s="164">
        <f>'Project Budget'!B23</f>
        <v>0</v>
      </c>
      <c r="C22" s="180"/>
      <c r="D22" s="180"/>
      <c r="E22" s="198">
        <f t="shared" si="0"/>
        <v>0</v>
      </c>
      <c r="F22" s="164">
        <f>'Project Budget'!C23</f>
        <v>0</v>
      </c>
      <c r="G22" s="180"/>
      <c r="H22" s="180"/>
      <c r="I22" s="198">
        <f t="shared" si="4"/>
        <v>0</v>
      </c>
      <c r="J22" s="191">
        <f t="shared" si="1"/>
        <v>0</v>
      </c>
      <c r="K22" s="192">
        <f t="shared" si="2"/>
        <v>0</v>
      </c>
      <c r="L22" s="193">
        <f t="shared" si="3"/>
        <v>0</v>
      </c>
    </row>
    <row r="23" spans="1:173" s="27" customFormat="1" ht="11.4" x14ac:dyDescent="0.2">
      <c r="A23" s="43" t="s">
        <v>25</v>
      </c>
      <c r="B23" s="164">
        <f>'Project Budget'!B24</f>
        <v>0</v>
      </c>
      <c r="C23" s="180"/>
      <c r="D23" s="180"/>
      <c r="E23" s="198">
        <f t="shared" si="0"/>
        <v>0</v>
      </c>
      <c r="F23" s="164">
        <f>'Project Budget'!C24</f>
        <v>0</v>
      </c>
      <c r="G23" s="180"/>
      <c r="H23" s="180"/>
      <c r="I23" s="198">
        <f t="shared" si="4"/>
        <v>0</v>
      </c>
      <c r="J23" s="191">
        <f t="shared" si="1"/>
        <v>0</v>
      </c>
      <c r="K23" s="192">
        <f t="shared" si="2"/>
        <v>0</v>
      </c>
      <c r="L23" s="193">
        <f t="shared" si="3"/>
        <v>0</v>
      </c>
    </row>
    <row r="24" spans="1:173" s="27" customFormat="1" ht="11.4" x14ac:dyDescent="0.2">
      <c r="A24" s="43" t="s">
        <v>26</v>
      </c>
      <c r="B24" s="164">
        <f>'Project Budget'!B25</f>
        <v>0</v>
      </c>
      <c r="C24" s="180"/>
      <c r="D24" s="180"/>
      <c r="E24" s="198">
        <f t="shared" si="0"/>
        <v>0</v>
      </c>
      <c r="F24" s="164">
        <f>'Project Budget'!C25</f>
        <v>0</v>
      </c>
      <c r="G24" s="180"/>
      <c r="H24" s="180"/>
      <c r="I24" s="198">
        <f t="shared" si="4"/>
        <v>0</v>
      </c>
      <c r="J24" s="191">
        <f t="shared" si="1"/>
        <v>0</v>
      </c>
      <c r="K24" s="192">
        <f t="shared" si="2"/>
        <v>0</v>
      </c>
      <c r="L24" s="193">
        <f t="shared" si="3"/>
        <v>0</v>
      </c>
    </row>
    <row r="25" spans="1:173" s="27" customFormat="1" ht="11.4" hidden="1" x14ac:dyDescent="0.2">
      <c r="A25" s="24"/>
      <c r="B25" s="164">
        <f>'Project Budget'!B26</f>
        <v>0</v>
      </c>
      <c r="C25" s="181"/>
      <c r="D25" s="181"/>
      <c r="E25" s="190">
        <f t="shared" si="0"/>
        <v>0</v>
      </c>
      <c r="F25" s="164">
        <f>'Project Budget'!C26</f>
        <v>0</v>
      </c>
      <c r="G25" s="181"/>
      <c r="H25" s="181"/>
      <c r="I25" s="190">
        <f t="shared" si="4"/>
        <v>0</v>
      </c>
      <c r="J25" s="191">
        <f t="shared" si="1"/>
        <v>0</v>
      </c>
      <c r="K25" s="192">
        <f t="shared" si="2"/>
        <v>0</v>
      </c>
      <c r="L25" s="194">
        <f t="shared" si="3"/>
        <v>0</v>
      </c>
      <c r="O25" s="165"/>
    </row>
    <row r="26" spans="1:173" s="30" customFormat="1" ht="13.8" thickBot="1" x14ac:dyDescent="0.3">
      <c r="A26" s="29" t="s">
        <v>76</v>
      </c>
      <c r="B26" s="57">
        <f>SUM(B8:B25)</f>
        <v>0</v>
      </c>
      <c r="C26" s="60">
        <f>SUM(C8:C25)</f>
        <v>0</v>
      </c>
      <c r="D26" s="58">
        <f>SUM(D8:D25)</f>
        <v>0</v>
      </c>
      <c r="E26" s="59">
        <f>B26-C26-D26</f>
        <v>0</v>
      </c>
      <c r="F26" s="58">
        <f>SUM(F8:F25)</f>
        <v>0</v>
      </c>
      <c r="G26" s="60">
        <f>SUM(G8:G25)</f>
        <v>0</v>
      </c>
      <c r="H26" s="58">
        <f>SUM(H8:H25)</f>
        <v>0</v>
      </c>
      <c r="I26" s="59">
        <f>F26-G26-H26</f>
        <v>0</v>
      </c>
      <c r="J26" s="62">
        <f>B26+F26</f>
        <v>0</v>
      </c>
      <c r="K26" s="118">
        <f>C26+D26+G26+H26</f>
        <v>0</v>
      </c>
      <c r="L26" s="113">
        <f>J26-K26</f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</row>
    <row r="27" spans="1:173" s="6" customFormat="1" ht="24.6" customHeight="1" thickTop="1" x14ac:dyDescent="0.25">
      <c r="A27" s="31" t="s">
        <v>77</v>
      </c>
      <c r="B27" s="54"/>
      <c r="C27" s="55"/>
      <c r="D27" s="55"/>
      <c r="E27" s="56"/>
      <c r="F27" s="55"/>
      <c r="G27" s="55"/>
      <c r="H27" s="55"/>
      <c r="I27" s="56"/>
      <c r="J27" s="32"/>
      <c r="K27" s="119"/>
      <c r="L27" s="11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</row>
    <row r="28" spans="1:173" s="27" customFormat="1" ht="11.4" x14ac:dyDescent="0.2">
      <c r="A28" s="43" t="s">
        <v>29</v>
      </c>
      <c r="B28" s="164">
        <f>'Project Budget'!B31</f>
        <v>0</v>
      </c>
      <c r="C28" s="180"/>
      <c r="D28" s="180"/>
      <c r="E28" s="197">
        <f t="shared" si="0"/>
        <v>0</v>
      </c>
      <c r="F28" s="164">
        <f>'Project Budget'!C31</f>
        <v>0</v>
      </c>
      <c r="G28" s="180"/>
      <c r="H28" s="180"/>
      <c r="I28" s="197">
        <f t="shared" si="4"/>
        <v>0</v>
      </c>
      <c r="J28" s="191">
        <f>B28+F28</f>
        <v>0</v>
      </c>
      <c r="K28" s="192">
        <f>C28+D28+G28+H28</f>
        <v>0</v>
      </c>
      <c r="L28" s="193">
        <f t="shared" si="3"/>
        <v>0</v>
      </c>
    </row>
    <row r="29" spans="1:173" s="27" customFormat="1" ht="11.4" x14ac:dyDescent="0.2">
      <c r="A29" s="43" t="s">
        <v>30</v>
      </c>
      <c r="B29" s="164">
        <f>'Project Budget'!B32</f>
        <v>0</v>
      </c>
      <c r="C29" s="180"/>
      <c r="D29" s="180"/>
      <c r="E29" s="198">
        <f t="shared" si="0"/>
        <v>0</v>
      </c>
      <c r="F29" s="164">
        <f>'Project Budget'!C32</f>
        <v>0</v>
      </c>
      <c r="G29" s="180"/>
      <c r="H29" s="180"/>
      <c r="I29" s="198">
        <f t="shared" si="4"/>
        <v>0</v>
      </c>
      <c r="J29" s="191">
        <f t="shared" ref="J29:J38" si="5">B29+F29</f>
        <v>0</v>
      </c>
      <c r="K29" s="192">
        <f t="shared" ref="K29:K38" si="6">C29+D29+G29+H29</f>
        <v>0</v>
      </c>
      <c r="L29" s="193">
        <f t="shared" si="3"/>
        <v>0</v>
      </c>
    </row>
    <row r="30" spans="1:173" s="27" customFormat="1" ht="11.4" x14ac:dyDescent="0.2">
      <c r="A30" s="43" t="s">
        <v>31</v>
      </c>
      <c r="B30" s="164">
        <f>'Project Budget'!B33</f>
        <v>0</v>
      </c>
      <c r="C30" s="180"/>
      <c r="D30" s="180"/>
      <c r="E30" s="198">
        <f t="shared" si="0"/>
        <v>0</v>
      </c>
      <c r="F30" s="164">
        <f>'Project Budget'!C33</f>
        <v>0</v>
      </c>
      <c r="G30" s="180"/>
      <c r="H30" s="180"/>
      <c r="I30" s="198">
        <f t="shared" si="4"/>
        <v>0</v>
      </c>
      <c r="J30" s="191">
        <f t="shared" si="5"/>
        <v>0</v>
      </c>
      <c r="K30" s="192">
        <f t="shared" si="6"/>
        <v>0</v>
      </c>
      <c r="L30" s="193">
        <f t="shared" si="3"/>
        <v>0</v>
      </c>
    </row>
    <row r="31" spans="1:173" s="27" customFormat="1" ht="11.4" x14ac:dyDescent="0.2">
      <c r="A31" s="43" t="s">
        <v>32</v>
      </c>
      <c r="B31" s="164">
        <f>'Project Budget'!B34</f>
        <v>0</v>
      </c>
      <c r="C31" s="180"/>
      <c r="D31" s="180"/>
      <c r="E31" s="198">
        <f t="shared" si="0"/>
        <v>0</v>
      </c>
      <c r="F31" s="164">
        <f>'Project Budget'!C34</f>
        <v>0</v>
      </c>
      <c r="G31" s="180"/>
      <c r="H31" s="180"/>
      <c r="I31" s="198">
        <f t="shared" si="4"/>
        <v>0</v>
      </c>
      <c r="J31" s="191">
        <f t="shared" si="5"/>
        <v>0</v>
      </c>
      <c r="K31" s="192">
        <f t="shared" si="6"/>
        <v>0</v>
      </c>
      <c r="L31" s="193">
        <f t="shared" si="3"/>
        <v>0</v>
      </c>
    </row>
    <row r="32" spans="1:173" s="27" customFormat="1" ht="11.4" x14ac:dyDescent="0.2">
      <c r="A32" s="43" t="s">
        <v>78</v>
      </c>
      <c r="B32" s="164">
        <f>'Project Budget'!B35</f>
        <v>0</v>
      </c>
      <c r="C32" s="180"/>
      <c r="D32" s="180"/>
      <c r="E32" s="198">
        <f t="shared" si="0"/>
        <v>0</v>
      </c>
      <c r="F32" s="164">
        <f>'Project Budget'!C35</f>
        <v>0</v>
      </c>
      <c r="G32" s="180"/>
      <c r="H32" s="180"/>
      <c r="I32" s="198">
        <f t="shared" si="4"/>
        <v>0</v>
      </c>
      <c r="J32" s="191">
        <f t="shared" si="5"/>
        <v>0</v>
      </c>
      <c r="K32" s="192">
        <f t="shared" si="6"/>
        <v>0</v>
      </c>
      <c r="L32" s="193">
        <f t="shared" si="3"/>
        <v>0</v>
      </c>
    </row>
    <row r="33" spans="1:12" s="27" customFormat="1" ht="11.4" x14ac:dyDescent="0.2">
      <c r="A33" s="43" t="s">
        <v>26</v>
      </c>
      <c r="B33" s="164">
        <f>'Project Budget'!B36</f>
        <v>0</v>
      </c>
      <c r="C33" s="180"/>
      <c r="D33" s="180"/>
      <c r="E33" s="198">
        <f t="shared" si="0"/>
        <v>0</v>
      </c>
      <c r="F33" s="164">
        <f>'Project Budget'!C36</f>
        <v>0</v>
      </c>
      <c r="G33" s="180"/>
      <c r="H33" s="180"/>
      <c r="I33" s="198">
        <f t="shared" si="4"/>
        <v>0</v>
      </c>
      <c r="J33" s="191">
        <f t="shared" si="5"/>
        <v>0</v>
      </c>
      <c r="K33" s="192">
        <f t="shared" si="6"/>
        <v>0</v>
      </c>
      <c r="L33" s="193">
        <f t="shared" si="3"/>
        <v>0</v>
      </c>
    </row>
    <row r="34" spans="1:12" s="27" customFormat="1" ht="11.4" hidden="1" x14ac:dyDescent="0.2">
      <c r="A34" s="43"/>
      <c r="B34" s="164">
        <f>'Project Budget'!B37</f>
        <v>0</v>
      </c>
      <c r="C34" s="181"/>
      <c r="D34" s="181"/>
      <c r="E34" s="195">
        <f t="shared" si="0"/>
        <v>0</v>
      </c>
      <c r="F34" s="164">
        <f>'Project Budget'!C37</f>
        <v>0</v>
      </c>
      <c r="G34" s="181"/>
      <c r="H34" s="181"/>
      <c r="I34" s="28">
        <f t="shared" si="4"/>
        <v>0</v>
      </c>
      <c r="J34" s="45">
        <f t="shared" si="5"/>
        <v>0</v>
      </c>
      <c r="K34" s="117">
        <f t="shared" si="6"/>
        <v>0</v>
      </c>
      <c r="L34" s="112">
        <f t="shared" si="3"/>
        <v>0</v>
      </c>
    </row>
    <row r="35" spans="1:12" s="27" customFormat="1" ht="11.4" hidden="1" x14ac:dyDescent="0.2">
      <c r="A35" s="43"/>
      <c r="B35" s="25">
        <f>'Project Budget'!B26</f>
        <v>0</v>
      </c>
      <c r="C35" s="26"/>
      <c r="D35" s="26"/>
      <c r="E35" s="28">
        <f t="shared" si="0"/>
        <v>0</v>
      </c>
      <c r="F35" s="25">
        <f>'Project Budget'!C26</f>
        <v>0</v>
      </c>
      <c r="G35" s="26"/>
      <c r="H35" s="26"/>
      <c r="I35" s="28">
        <f t="shared" si="4"/>
        <v>0</v>
      </c>
      <c r="J35" s="45">
        <f t="shared" si="5"/>
        <v>0</v>
      </c>
      <c r="K35" s="117">
        <f t="shared" si="6"/>
        <v>0</v>
      </c>
      <c r="L35" s="114">
        <f t="shared" si="3"/>
        <v>0</v>
      </c>
    </row>
    <row r="36" spans="1:12" s="27" customFormat="1" ht="11.4" hidden="1" x14ac:dyDescent="0.2">
      <c r="A36" s="24"/>
      <c r="B36" s="25"/>
      <c r="C36" s="26"/>
      <c r="D36" s="26"/>
      <c r="E36" s="28">
        <f t="shared" si="0"/>
        <v>0</v>
      </c>
      <c r="F36" s="25"/>
      <c r="G36" s="26"/>
      <c r="H36" s="26"/>
      <c r="I36" s="28">
        <f t="shared" si="4"/>
        <v>0</v>
      </c>
      <c r="J36" s="45">
        <f t="shared" si="5"/>
        <v>0</v>
      </c>
      <c r="K36" s="117">
        <f t="shared" si="6"/>
        <v>0</v>
      </c>
      <c r="L36" s="114">
        <f t="shared" si="3"/>
        <v>0</v>
      </c>
    </row>
    <row r="37" spans="1:12" s="27" customFormat="1" ht="11.4" hidden="1" x14ac:dyDescent="0.2">
      <c r="A37" s="24"/>
      <c r="B37" s="25"/>
      <c r="C37" s="26"/>
      <c r="D37" s="26"/>
      <c r="E37" s="28">
        <f t="shared" si="0"/>
        <v>0</v>
      </c>
      <c r="F37" s="25"/>
      <c r="G37" s="26"/>
      <c r="H37" s="26"/>
      <c r="I37" s="28">
        <f t="shared" si="4"/>
        <v>0</v>
      </c>
      <c r="J37" s="45">
        <f t="shared" si="5"/>
        <v>0</v>
      </c>
      <c r="K37" s="117">
        <f t="shared" si="6"/>
        <v>0</v>
      </c>
      <c r="L37" s="116">
        <f t="shared" si="3"/>
        <v>0</v>
      </c>
    </row>
    <row r="38" spans="1:12" s="27" customFormat="1" ht="13.8" thickBot="1" x14ac:dyDescent="0.3">
      <c r="A38" s="33" t="s">
        <v>79</v>
      </c>
      <c r="B38" s="34">
        <f>SUM(B28:B37)</f>
        <v>0</v>
      </c>
      <c r="C38" s="61">
        <f>SUM(C28:C37)</f>
        <v>0</v>
      </c>
      <c r="D38" s="35">
        <f>SUM(D28:D37)</f>
        <v>0</v>
      </c>
      <c r="E38" s="36">
        <f t="shared" si="0"/>
        <v>0</v>
      </c>
      <c r="F38" s="35">
        <f>SUM(F28:F37)</f>
        <v>0</v>
      </c>
      <c r="G38" s="61">
        <f>SUM(G28:G37)</f>
        <v>0</v>
      </c>
      <c r="H38" s="35">
        <f>SUM(H28:H37)</f>
        <v>0</v>
      </c>
      <c r="I38" s="36">
        <f t="shared" si="4"/>
        <v>0</v>
      </c>
      <c r="J38" s="162">
        <f t="shared" si="5"/>
        <v>0</v>
      </c>
      <c r="K38" s="163">
        <f t="shared" si="6"/>
        <v>0</v>
      </c>
      <c r="L38" s="113">
        <f>J38-K38</f>
        <v>0</v>
      </c>
    </row>
    <row r="39" spans="1:12" ht="18" customHeight="1" thickTop="1" thickBot="1" x14ac:dyDescent="0.3">
      <c r="A39" s="199" t="s">
        <v>43</v>
      </c>
      <c r="B39" s="200">
        <f>B26+B38</f>
        <v>0</v>
      </c>
      <c r="C39" s="201">
        <f>C26+C38</f>
        <v>0</v>
      </c>
      <c r="D39" s="202">
        <f>D26+D38</f>
        <v>0</v>
      </c>
      <c r="E39" s="203">
        <f>B39-C39-D39</f>
        <v>0</v>
      </c>
      <c r="F39" s="202">
        <f>F26+F38</f>
        <v>0</v>
      </c>
      <c r="G39" s="201">
        <f>G26+G38</f>
        <v>0</v>
      </c>
      <c r="H39" s="202">
        <f>H26+H38</f>
        <v>0</v>
      </c>
      <c r="I39" s="203">
        <f t="shared" si="4"/>
        <v>0</v>
      </c>
      <c r="J39" s="204">
        <f>J26+J38</f>
        <v>0</v>
      </c>
      <c r="K39" s="201">
        <f>K26+K38</f>
        <v>0</v>
      </c>
      <c r="L39" s="188">
        <f t="shared" si="3"/>
        <v>0</v>
      </c>
    </row>
    <row r="40" spans="1:12" ht="14.4" thickTop="1" thickBot="1" x14ac:dyDescent="0.3">
      <c r="A40" s="1"/>
    </row>
    <row r="41" spans="1:12" x14ac:dyDescent="0.25">
      <c r="A41" s="222" t="s">
        <v>111</v>
      </c>
      <c r="B41" s="69"/>
      <c r="C41" s="69"/>
      <c r="D41" s="69"/>
      <c r="E41" s="69"/>
      <c r="F41" s="69"/>
      <c r="G41" s="70"/>
      <c r="K41" s="122"/>
    </row>
    <row r="42" spans="1:12" ht="13.8" thickBot="1" x14ac:dyDescent="0.3">
      <c r="A42" s="185" t="s">
        <v>88</v>
      </c>
      <c r="B42" s="186" t="s">
        <v>89</v>
      </c>
      <c r="C42" s="186" t="s">
        <v>90</v>
      </c>
      <c r="D42" s="186" t="s">
        <v>91</v>
      </c>
      <c r="E42" s="186" t="s">
        <v>93</v>
      </c>
      <c r="F42" s="186" t="s">
        <v>92</v>
      </c>
      <c r="G42" s="187" t="s">
        <v>113</v>
      </c>
      <c r="K42" s="122"/>
    </row>
    <row r="43" spans="1:12" x14ac:dyDescent="0.25">
      <c r="A43" s="157" t="s">
        <v>120</v>
      </c>
      <c r="B43" s="158"/>
      <c r="C43" s="158"/>
      <c r="D43" s="159">
        <f>B43+C43</f>
        <v>0</v>
      </c>
      <c r="E43" s="159">
        <f>B43*0.05</f>
        <v>0</v>
      </c>
      <c r="F43" s="159">
        <f>B43-E43</f>
        <v>0</v>
      </c>
      <c r="G43" s="173"/>
    </row>
    <row r="44" spans="1:12" x14ac:dyDescent="0.25">
      <c r="A44" s="157" t="s">
        <v>121</v>
      </c>
      <c r="D44" s="159">
        <f t="shared" ref="D44:D54" si="7">B44+C44</f>
        <v>0</v>
      </c>
      <c r="E44" s="159">
        <f t="shared" ref="E44:E54" si="8">B44*0.05</f>
        <v>0</v>
      </c>
      <c r="F44" s="159">
        <f t="shared" ref="F44:F54" si="9">B44-E44</f>
        <v>0</v>
      </c>
      <c r="G44" s="173"/>
    </row>
    <row r="45" spans="1:12" x14ac:dyDescent="0.25">
      <c r="A45" s="157" t="s">
        <v>122</v>
      </c>
      <c r="D45" s="159">
        <f t="shared" si="7"/>
        <v>0</v>
      </c>
      <c r="E45" s="159">
        <f t="shared" si="8"/>
        <v>0</v>
      </c>
      <c r="F45" s="159">
        <f t="shared" si="9"/>
        <v>0</v>
      </c>
      <c r="G45" s="173"/>
    </row>
    <row r="46" spans="1:12" x14ac:dyDescent="0.25">
      <c r="A46" s="157" t="s">
        <v>123</v>
      </c>
      <c r="D46" s="159">
        <f t="shared" si="7"/>
        <v>0</v>
      </c>
      <c r="E46" s="159">
        <f t="shared" si="8"/>
        <v>0</v>
      </c>
      <c r="F46" s="159">
        <f t="shared" si="9"/>
        <v>0</v>
      </c>
      <c r="G46" s="173"/>
    </row>
    <row r="47" spans="1:12" x14ac:dyDescent="0.25">
      <c r="A47" s="157" t="s">
        <v>124</v>
      </c>
      <c r="D47" s="159">
        <f t="shared" si="7"/>
        <v>0</v>
      </c>
      <c r="E47" s="159">
        <f t="shared" si="8"/>
        <v>0</v>
      </c>
      <c r="F47" s="159">
        <f t="shared" si="9"/>
        <v>0</v>
      </c>
      <c r="G47" s="173"/>
    </row>
    <row r="48" spans="1:12" x14ac:dyDescent="0.25">
      <c r="A48" s="157" t="s">
        <v>125</v>
      </c>
      <c r="D48" s="159">
        <f t="shared" si="7"/>
        <v>0</v>
      </c>
      <c r="E48" s="159">
        <f t="shared" si="8"/>
        <v>0</v>
      </c>
      <c r="F48" s="159">
        <f t="shared" si="9"/>
        <v>0</v>
      </c>
      <c r="G48" s="173"/>
    </row>
    <row r="49" spans="1:7" x14ac:dyDescent="0.25">
      <c r="A49" s="157" t="s">
        <v>126</v>
      </c>
      <c r="D49" s="159">
        <f t="shared" si="7"/>
        <v>0</v>
      </c>
      <c r="E49" s="159">
        <f t="shared" si="8"/>
        <v>0</v>
      </c>
      <c r="F49" s="159">
        <f t="shared" si="9"/>
        <v>0</v>
      </c>
      <c r="G49" s="173"/>
    </row>
    <row r="50" spans="1:7" x14ac:dyDescent="0.25">
      <c r="A50" s="157" t="s">
        <v>127</v>
      </c>
      <c r="D50" s="159">
        <f t="shared" si="7"/>
        <v>0</v>
      </c>
      <c r="E50" s="159">
        <f t="shared" si="8"/>
        <v>0</v>
      </c>
      <c r="F50" s="159">
        <f t="shared" si="9"/>
        <v>0</v>
      </c>
      <c r="G50" s="173"/>
    </row>
    <row r="51" spans="1:7" x14ac:dyDescent="0.25">
      <c r="A51" s="157" t="s">
        <v>128</v>
      </c>
      <c r="D51" s="159">
        <f t="shared" si="7"/>
        <v>0</v>
      </c>
      <c r="E51" s="159">
        <f t="shared" si="8"/>
        <v>0</v>
      </c>
      <c r="F51" s="159">
        <f t="shared" si="9"/>
        <v>0</v>
      </c>
      <c r="G51" s="173"/>
    </row>
    <row r="52" spans="1:7" x14ac:dyDescent="0.25">
      <c r="A52" s="157" t="s">
        <v>129</v>
      </c>
      <c r="D52" s="159">
        <f t="shared" si="7"/>
        <v>0</v>
      </c>
      <c r="E52" s="159">
        <f t="shared" si="8"/>
        <v>0</v>
      </c>
      <c r="F52" s="159">
        <f t="shared" si="9"/>
        <v>0</v>
      </c>
      <c r="G52" s="173"/>
    </row>
    <row r="53" spans="1:7" x14ac:dyDescent="0.25">
      <c r="A53" s="157" t="s">
        <v>130</v>
      </c>
      <c r="D53" s="159">
        <f t="shared" si="7"/>
        <v>0</v>
      </c>
      <c r="E53" s="159">
        <f t="shared" si="8"/>
        <v>0</v>
      </c>
      <c r="F53" s="159">
        <f t="shared" si="9"/>
        <v>0</v>
      </c>
      <c r="G53" s="173"/>
    </row>
    <row r="54" spans="1:7" x14ac:dyDescent="0.25">
      <c r="A54" s="157" t="s">
        <v>131</v>
      </c>
      <c r="D54" s="159">
        <f t="shared" si="7"/>
        <v>0</v>
      </c>
      <c r="E54" s="159">
        <f t="shared" si="8"/>
        <v>0</v>
      </c>
      <c r="F54" s="159">
        <f t="shared" si="9"/>
        <v>0</v>
      </c>
      <c r="G54" s="173"/>
    </row>
    <row r="55" spans="1:7" x14ac:dyDescent="0.25">
      <c r="A55" s="157"/>
      <c r="G55" s="71"/>
    </row>
    <row r="56" spans="1:7" ht="13.8" thickBot="1" x14ac:dyDescent="0.3">
      <c r="A56" s="157" t="s">
        <v>94</v>
      </c>
      <c r="B56" s="223">
        <f>SUM(B43:B55)</f>
        <v>0</v>
      </c>
      <c r="C56" s="223">
        <f t="shared" ref="C56:F56" si="10">SUM(C43:C55)</f>
        <v>0</v>
      </c>
      <c r="D56" s="223">
        <f t="shared" si="10"/>
        <v>0</v>
      </c>
      <c r="E56" s="223">
        <f t="shared" si="10"/>
        <v>0</v>
      </c>
      <c r="F56" s="224">
        <f t="shared" si="10"/>
        <v>0</v>
      </c>
      <c r="G56" s="174"/>
    </row>
    <row r="57" spans="1:7" ht="14.4" thickTop="1" thickBot="1" x14ac:dyDescent="0.3">
      <c r="A57" s="160"/>
      <c r="B57" s="161"/>
      <c r="C57" s="161"/>
      <c r="D57" s="161"/>
      <c r="E57" s="161"/>
      <c r="F57" s="161"/>
      <c r="G57" s="175"/>
    </row>
    <row r="58" spans="1:7" x14ac:dyDescent="0.25">
      <c r="A58" s="121"/>
    </row>
    <row r="59" spans="1:7" x14ac:dyDescent="0.25">
      <c r="A59" s="121"/>
    </row>
    <row r="60" spans="1:7" x14ac:dyDescent="0.25">
      <c r="A60" s="121"/>
    </row>
    <row r="61" spans="1:7" x14ac:dyDescent="0.25">
      <c r="A61" s="121"/>
    </row>
    <row r="62" spans="1:7" x14ac:dyDescent="0.25">
      <c r="A62" s="121"/>
    </row>
    <row r="63" spans="1:7" x14ac:dyDescent="0.25">
      <c r="A63" s="121"/>
    </row>
    <row r="64" spans="1:7" x14ac:dyDescent="0.25">
      <c r="A64" s="121"/>
    </row>
    <row r="65" spans="1:1" x14ac:dyDescent="0.25">
      <c r="A65" s="121"/>
    </row>
    <row r="66" spans="1:1" x14ac:dyDescent="0.25">
      <c r="A66" s="121"/>
    </row>
  </sheetData>
  <sheetProtection insertRows="0"/>
  <protectedRanges>
    <protectedRange sqref="A8:A39 O25 J38:K38" name="Range7"/>
    <protectedRange sqref="C8:D25" name="Range1"/>
    <protectedRange sqref="G8:H25" name="Range2"/>
    <protectedRange sqref="C28:D34" name="Range4"/>
    <protectedRange sqref="G28:H34" name="Range5"/>
  </protectedRanges>
  <mergeCells count="15">
    <mergeCell ref="E1:G1"/>
    <mergeCell ref="B6:E6"/>
    <mergeCell ref="J6:L6"/>
    <mergeCell ref="F6:I6"/>
    <mergeCell ref="B5:C5"/>
    <mergeCell ref="B1:C1"/>
    <mergeCell ref="B2:C2"/>
    <mergeCell ref="B3:C3"/>
    <mergeCell ref="B4:C4"/>
    <mergeCell ref="D5:I5"/>
    <mergeCell ref="N8:V8"/>
    <mergeCell ref="N9:V9"/>
    <mergeCell ref="N10:V10"/>
    <mergeCell ref="O7:V7"/>
    <mergeCell ref="E2:G2"/>
  </mergeCells>
  <phoneticPr fontId="0" type="noConversion"/>
  <conditionalFormatting sqref="B56:C56">
    <cfRule type="cellIs" dxfId="7" priority="3" operator="equal">
      <formula>$B$39</formula>
    </cfRule>
  </conditionalFormatting>
  <conditionalFormatting sqref="D56">
    <cfRule type="cellIs" dxfId="6" priority="2" operator="equal">
      <formula>$L$39</formula>
    </cfRule>
  </conditionalFormatting>
  <conditionalFormatting sqref="E56">
    <cfRule type="cellIs" dxfId="5" priority="1" operator="equal">
      <formula>$B$3</formula>
    </cfRule>
  </conditionalFormatting>
  <printOptions horizontalCentered="1" gridLines="1"/>
  <pageMargins left="0.25" right="0.25" top="0.25" bottom="0.25" header="0.5" footer="0.5"/>
  <pageSetup paperSize="5" orientation="landscape" horizontalDpi="1200" r:id="rId1"/>
  <headerFooter alignWithMargins="0"/>
  <ignoredErrors>
    <ignoredError sqref="I26 E26 E38:E39 I38:I3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EC3C7-3536-4C5F-A386-4604358F860C}">
          <x14:formula1>
            <xm:f>'Supporting Information'!$AO$9:$AO$12</xm:f>
          </x14:formula1>
          <xm:sqref>G43:G54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23"/>
  <sheetViews>
    <sheetView workbookViewId="0">
      <selection activeCell="D8" sqref="D8"/>
    </sheetView>
  </sheetViews>
  <sheetFormatPr defaultColWidth="8.6640625" defaultRowHeight="13.2" x14ac:dyDescent="0.25"/>
  <cols>
    <col min="1" max="2" width="32.5546875" customWidth="1"/>
    <col min="3" max="3" width="41" customWidth="1"/>
    <col min="4" max="4" width="12.44140625" customWidth="1"/>
    <col min="7" max="7" width="13.109375" customWidth="1"/>
    <col min="10" max="10" width="13.33203125" customWidth="1"/>
    <col min="11" max="11" width="8.6640625" customWidth="1"/>
    <col min="12" max="12" width="13.33203125" customWidth="1"/>
    <col min="13" max="13" width="8" customWidth="1"/>
    <col min="14" max="14" width="13.33203125" hidden="1" customWidth="1"/>
    <col min="15" max="15" width="3.6640625" hidden="1" customWidth="1"/>
    <col min="16" max="16" width="13.33203125" hidden="1" customWidth="1"/>
    <col min="17" max="17" width="3.6640625" hidden="1" customWidth="1"/>
    <col min="18" max="18" width="11.6640625" hidden="1" customWidth="1"/>
    <col min="19" max="19" width="3.6640625" hidden="1" customWidth="1"/>
    <col min="20" max="20" width="13.33203125" customWidth="1"/>
    <col min="21" max="22" width="15.33203125" customWidth="1"/>
    <col min="23" max="23" width="9.33203125" style="244" customWidth="1"/>
    <col min="24" max="24" width="13" style="230" customWidth="1"/>
    <col min="25" max="25" width="13.33203125" style="230" customWidth="1"/>
    <col min="26" max="28" width="8.6640625" style="230"/>
    <col min="41" max="44" width="0" hidden="1" customWidth="1"/>
  </cols>
  <sheetData>
    <row r="1" spans="1:43" ht="13.8" x14ac:dyDescent="0.25">
      <c r="A1" s="205" t="s">
        <v>63</v>
      </c>
      <c r="B1" s="141">
        <f>'Project Budget'!B2</f>
        <v>0</v>
      </c>
      <c r="C1" s="141" t="s">
        <v>118</v>
      </c>
      <c r="D1" s="141"/>
      <c r="E1" s="141"/>
      <c r="F1" s="141"/>
      <c r="J1" s="3"/>
      <c r="K1" s="3"/>
      <c r="L1" s="3"/>
      <c r="M1" s="3"/>
      <c r="N1" s="142"/>
      <c r="O1" s="3"/>
      <c r="P1" s="3"/>
      <c r="Q1" s="3"/>
      <c r="R1" s="3"/>
      <c r="S1" s="3"/>
      <c r="T1" s="3"/>
      <c r="U1" s="3"/>
      <c r="V1" s="3"/>
      <c r="W1" s="231"/>
    </row>
    <row r="2" spans="1:43" ht="13.8" x14ac:dyDescent="0.25">
      <c r="A2" s="205" t="s">
        <v>64</v>
      </c>
      <c r="B2" s="141">
        <f>'Project Budget'!B3</f>
        <v>0</v>
      </c>
      <c r="C2" s="229" t="s">
        <v>142</v>
      </c>
      <c r="D2" s="141"/>
      <c r="E2" s="141"/>
      <c r="F2" s="141"/>
      <c r="J2" s="143"/>
      <c r="K2" s="143"/>
      <c r="L2" s="143"/>
      <c r="M2" s="143"/>
      <c r="N2" s="142"/>
      <c r="O2" s="3"/>
      <c r="P2" s="3"/>
      <c r="Q2" s="3"/>
      <c r="R2" s="3"/>
      <c r="S2" s="3"/>
      <c r="T2" s="3"/>
      <c r="U2" s="3"/>
      <c r="V2" s="3"/>
      <c r="W2" s="231"/>
    </row>
    <row r="3" spans="1:43" ht="13.8" x14ac:dyDescent="0.25">
      <c r="A3" s="206" t="s">
        <v>65</v>
      </c>
      <c r="B3" s="207">
        <f>'Budget Tracking'!B5</f>
        <v>0</v>
      </c>
      <c r="C3" s="228" t="s">
        <v>137</v>
      </c>
      <c r="D3" s="141"/>
      <c r="E3" s="141"/>
      <c r="F3" s="141"/>
      <c r="J3" s="3"/>
      <c r="K3" s="3"/>
      <c r="L3" s="3"/>
      <c r="M3" s="3"/>
      <c r="N3" s="142"/>
      <c r="O3" s="3"/>
      <c r="P3" s="3"/>
      <c r="Q3" s="3"/>
      <c r="R3" s="3"/>
      <c r="S3" s="3"/>
      <c r="T3" s="3"/>
      <c r="U3" s="3"/>
      <c r="V3" s="3"/>
      <c r="W3" s="231"/>
    </row>
    <row r="4" spans="1:43" ht="13.8" x14ac:dyDescent="0.25">
      <c r="A4" s="208" t="s">
        <v>100</v>
      </c>
      <c r="B4" s="209">
        <f>'Project Budget'!B4</f>
        <v>0</v>
      </c>
      <c r="C4" s="144" t="s">
        <v>143</v>
      </c>
      <c r="D4" s="144"/>
      <c r="E4" s="144"/>
      <c r="F4" s="144"/>
      <c r="G4" s="145"/>
      <c r="H4" s="145"/>
      <c r="I4" s="145"/>
      <c r="J4" s="146"/>
      <c r="K4" s="146"/>
      <c r="L4" s="146"/>
      <c r="M4" s="146"/>
      <c r="N4" s="147"/>
      <c r="O4" s="146"/>
      <c r="P4" s="146"/>
      <c r="Q4" s="146"/>
      <c r="R4" s="146"/>
      <c r="S4" s="146"/>
      <c r="T4" s="146"/>
      <c r="U4" s="3"/>
      <c r="V4" s="3"/>
      <c r="W4" s="232" t="s">
        <v>114</v>
      </c>
    </row>
    <row r="5" spans="1:43" s="18" customFormat="1" ht="42" customHeight="1" x14ac:dyDescent="0.3">
      <c r="A5" s="105" t="s">
        <v>80</v>
      </c>
      <c r="B5" s="126" t="s">
        <v>102</v>
      </c>
      <c r="C5" s="126" t="s">
        <v>103</v>
      </c>
      <c r="D5" s="110" t="s">
        <v>104</v>
      </c>
      <c r="E5" s="106" t="s">
        <v>81</v>
      </c>
      <c r="F5" s="106" t="s">
        <v>82</v>
      </c>
      <c r="G5" s="106" t="s">
        <v>117</v>
      </c>
      <c r="H5" s="106" t="s">
        <v>83</v>
      </c>
      <c r="I5" s="106" t="s">
        <v>84</v>
      </c>
      <c r="J5" s="107" t="s">
        <v>3</v>
      </c>
      <c r="K5" s="108" t="s">
        <v>85</v>
      </c>
      <c r="L5" s="109" t="s">
        <v>4</v>
      </c>
      <c r="M5" s="108" t="s">
        <v>85</v>
      </c>
      <c r="N5" s="109" t="s">
        <v>86</v>
      </c>
      <c r="O5" s="108" t="s">
        <v>85</v>
      </c>
      <c r="P5" s="110" t="s">
        <v>86</v>
      </c>
      <c r="Q5" s="111" t="s">
        <v>85</v>
      </c>
      <c r="R5" s="111"/>
      <c r="S5" s="111"/>
      <c r="T5" s="107" t="s">
        <v>96</v>
      </c>
      <c r="U5" s="125" t="s">
        <v>95</v>
      </c>
      <c r="V5" s="125" t="s">
        <v>97</v>
      </c>
      <c r="W5" s="233" t="s">
        <v>135</v>
      </c>
      <c r="X5" s="234" t="s">
        <v>113</v>
      </c>
      <c r="Y5" s="234" t="s">
        <v>115</v>
      </c>
      <c r="Z5" s="235"/>
      <c r="AA5" s="235"/>
      <c r="AB5" s="235"/>
    </row>
    <row r="6" spans="1:43" s="5" customFormat="1" ht="7.95" customHeight="1" x14ac:dyDescent="0.25">
      <c r="A6" s="10"/>
      <c r="B6" s="123"/>
      <c r="C6" s="123"/>
      <c r="D6" s="123"/>
      <c r="E6" s="11"/>
      <c r="F6" s="11"/>
      <c r="G6" s="11"/>
      <c r="H6" s="11"/>
      <c r="I6" s="11"/>
      <c r="J6" s="100"/>
      <c r="K6" s="101"/>
      <c r="L6" s="100"/>
      <c r="M6" s="101"/>
      <c r="N6" s="100"/>
      <c r="O6" s="101"/>
      <c r="P6" s="100"/>
      <c r="Q6" s="101"/>
      <c r="R6" s="100" t="str">
        <f>'Project Budget'!F5</f>
        <v>SOURCE 5</v>
      </c>
      <c r="S6" s="100"/>
      <c r="T6" s="12"/>
      <c r="U6" s="123"/>
      <c r="V6" s="123"/>
      <c r="W6" s="236"/>
      <c r="X6" s="237"/>
      <c r="Y6" s="237"/>
      <c r="Z6" s="238"/>
      <c r="AA6" s="238"/>
      <c r="AB6" s="238"/>
    </row>
    <row r="7" spans="1:43" ht="3.75" hidden="1" customHeight="1" x14ac:dyDescent="0.25">
      <c r="A7" s="7"/>
      <c r="B7" s="127"/>
      <c r="C7" s="127"/>
      <c r="D7" s="127"/>
      <c r="E7" s="4"/>
      <c r="F7" s="4"/>
      <c r="G7" s="4"/>
      <c r="H7" s="4"/>
      <c r="I7" s="4"/>
      <c r="J7" s="102"/>
      <c r="K7" s="102"/>
      <c r="L7" s="102"/>
      <c r="M7" s="102"/>
      <c r="N7" s="102"/>
      <c r="O7" s="102"/>
      <c r="P7" s="102"/>
      <c r="Q7" s="102"/>
      <c r="R7" s="102"/>
      <c r="S7" s="102" t="s">
        <v>85</v>
      </c>
      <c r="T7" s="8"/>
      <c r="U7" s="124"/>
      <c r="V7" s="124"/>
      <c r="W7" s="239"/>
      <c r="X7" s="240"/>
      <c r="Y7" s="240"/>
    </row>
    <row r="8" spans="1:43" ht="16.2" customHeight="1" x14ac:dyDescent="0.25">
      <c r="A8" s="246" t="s">
        <v>140</v>
      </c>
      <c r="B8" s="247" t="s">
        <v>141</v>
      </c>
      <c r="C8" s="247" t="s">
        <v>138</v>
      </c>
      <c r="D8" s="248" t="s">
        <v>139</v>
      </c>
      <c r="E8" s="249">
        <v>13514</v>
      </c>
      <c r="F8" s="250">
        <v>45062</v>
      </c>
      <c r="G8" s="251">
        <v>500000</v>
      </c>
      <c r="H8" s="252">
        <v>10220</v>
      </c>
      <c r="I8" s="250">
        <v>45064</v>
      </c>
      <c r="J8" s="251">
        <f>G8*K8</f>
        <v>400000</v>
      </c>
      <c r="K8" s="253">
        <v>0.8</v>
      </c>
      <c r="L8" s="254">
        <f>G8*M8</f>
        <v>100000</v>
      </c>
      <c r="M8" s="253">
        <v>0.2</v>
      </c>
      <c r="N8" s="254">
        <v>0</v>
      </c>
      <c r="O8" s="249"/>
      <c r="P8" s="254">
        <v>0</v>
      </c>
      <c r="Q8" s="249"/>
      <c r="R8" s="255">
        <v>0</v>
      </c>
      <c r="S8" s="241"/>
      <c r="T8" s="256">
        <f>J8+L8+N8+P8+R8</f>
        <v>500000</v>
      </c>
      <c r="U8" s="257">
        <f>J8*0.05</f>
        <v>20000</v>
      </c>
      <c r="V8" s="257">
        <f>J8-U8</f>
        <v>380000</v>
      </c>
      <c r="W8" s="241">
        <v>1</v>
      </c>
      <c r="X8" s="242" t="s">
        <v>133</v>
      </c>
      <c r="Z8" s="243" t="s">
        <v>109</v>
      </c>
      <c r="AO8" s="121" t="s">
        <v>113</v>
      </c>
      <c r="AQ8" s="121" t="s">
        <v>112</v>
      </c>
    </row>
    <row r="9" spans="1:43" x14ac:dyDescent="0.25">
      <c r="A9" s="210"/>
      <c r="B9" s="129"/>
      <c r="C9" s="212"/>
      <c r="D9" s="212"/>
      <c r="E9" s="213"/>
      <c r="F9" s="214"/>
      <c r="G9" s="215"/>
      <c r="H9" s="216"/>
      <c r="I9" s="214"/>
      <c r="J9" s="152">
        <f>G9*K9</f>
        <v>0</v>
      </c>
      <c r="K9" s="156">
        <f t="shared" ref="K9:K46" si="0">1-$B$4</f>
        <v>1</v>
      </c>
      <c r="L9" s="153">
        <f>G9*M9</f>
        <v>0</v>
      </c>
      <c r="M9" s="156">
        <f t="shared" ref="M9:M46" si="1">$B$4</f>
        <v>0</v>
      </c>
      <c r="N9" s="85">
        <v>0</v>
      </c>
      <c r="O9" s="83"/>
      <c r="P9" s="85">
        <v>0</v>
      </c>
      <c r="Q9" s="83"/>
      <c r="R9" s="103">
        <v>0</v>
      </c>
      <c r="S9" s="104"/>
      <c r="T9" s="148">
        <f>J9</f>
        <v>0</v>
      </c>
      <c r="U9" s="170">
        <f t="shared" ref="U9:U46" si="2">J9*0.05</f>
        <v>0</v>
      </c>
      <c r="V9" s="149">
        <f t="shared" ref="V9:V46" si="3">J9-U9</f>
        <v>0</v>
      </c>
      <c r="W9" s="231"/>
      <c r="AO9" s="121" t="s">
        <v>133</v>
      </c>
      <c r="AQ9" s="165" t="s">
        <v>9</v>
      </c>
    </row>
    <row r="10" spans="1:43" x14ac:dyDescent="0.25">
      <c r="A10" s="210"/>
      <c r="B10" s="129"/>
      <c r="C10" s="212"/>
      <c r="D10" s="212"/>
      <c r="E10" s="213"/>
      <c r="F10" s="214"/>
      <c r="G10" s="215"/>
      <c r="H10" s="216"/>
      <c r="I10" s="214"/>
      <c r="J10" s="152">
        <v>0</v>
      </c>
      <c r="K10" s="156">
        <f t="shared" si="0"/>
        <v>1</v>
      </c>
      <c r="L10" s="153">
        <v>0</v>
      </c>
      <c r="M10" s="156">
        <f t="shared" si="1"/>
        <v>0</v>
      </c>
      <c r="N10" s="85">
        <v>0</v>
      </c>
      <c r="O10" s="83"/>
      <c r="P10" s="85">
        <v>0</v>
      </c>
      <c r="Q10" s="83"/>
      <c r="R10" s="103">
        <v>0</v>
      </c>
      <c r="S10" s="104"/>
      <c r="T10" s="148">
        <f t="shared" ref="T10:T46" si="4">J10</f>
        <v>0</v>
      </c>
      <c r="U10" s="170">
        <f t="shared" si="2"/>
        <v>0</v>
      </c>
      <c r="V10" s="150">
        <f t="shared" si="3"/>
        <v>0</v>
      </c>
      <c r="W10" s="231"/>
      <c r="AO10" s="121" t="s">
        <v>134</v>
      </c>
      <c r="AQ10" s="165" t="s">
        <v>10</v>
      </c>
    </row>
    <row r="11" spans="1:43" x14ac:dyDescent="0.25">
      <c r="A11" s="210"/>
      <c r="B11" s="129"/>
      <c r="C11" s="212"/>
      <c r="D11" s="212"/>
      <c r="E11" s="213"/>
      <c r="F11" s="214"/>
      <c r="G11" s="215"/>
      <c r="H11" s="216"/>
      <c r="I11" s="214"/>
      <c r="J11" s="152">
        <v>0</v>
      </c>
      <c r="K11" s="156">
        <f t="shared" si="0"/>
        <v>1</v>
      </c>
      <c r="L11" s="153">
        <v>0</v>
      </c>
      <c r="M11" s="156">
        <f t="shared" si="1"/>
        <v>0</v>
      </c>
      <c r="N11" s="85">
        <v>0</v>
      </c>
      <c r="O11" s="83"/>
      <c r="P11" s="85">
        <v>0</v>
      </c>
      <c r="Q11" s="83"/>
      <c r="R11" s="103">
        <v>0</v>
      </c>
      <c r="S11" s="104"/>
      <c r="T11" s="148">
        <f t="shared" si="4"/>
        <v>0</v>
      </c>
      <c r="U11" s="170">
        <f t="shared" si="2"/>
        <v>0</v>
      </c>
      <c r="V11" s="150">
        <f t="shared" si="3"/>
        <v>0</v>
      </c>
      <c r="W11" s="231"/>
      <c r="AO11" s="121" t="s">
        <v>132</v>
      </c>
      <c r="AQ11" s="165" t="s">
        <v>11</v>
      </c>
    </row>
    <row r="12" spans="1:43" x14ac:dyDescent="0.25">
      <c r="A12" s="210"/>
      <c r="B12" s="129"/>
      <c r="C12" s="212"/>
      <c r="D12" s="212"/>
      <c r="E12" s="213"/>
      <c r="F12" s="214"/>
      <c r="G12" s="215"/>
      <c r="H12" s="216"/>
      <c r="I12" s="214"/>
      <c r="J12" s="152">
        <v>0</v>
      </c>
      <c r="K12" s="156">
        <f t="shared" si="0"/>
        <v>1</v>
      </c>
      <c r="L12" s="153">
        <v>0</v>
      </c>
      <c r="M12" s="156">
        <f t="shared" si="1"/>
        <v>0</v>
      </c>
      <c r="N12" s="85">
        <v>0</v>
      </c>
      <c r="O12" s="83"/>
      <c r="P12" s="85">
        <v>0</v>
      </c>
      <c r="Q12" s="83"/>
      <c r="R12" s="103">
        <v>0</v>
      </c>
      <c r="S12" s="104"/>
      <c r="T12" s="148">
        <f t="shared" si="4"/>
        <v>0</v>
      </c>
      <c r="U12" s="170">
        <f t="shared" si="2"/>
        <v>0</v>
      </c>
      <c r="V12" s="150">
        <f t="shared" si="3"/>
        <v>0</v>
      </c>
      <c r="W12" s="231"/>
      <c r="AO12" s="121" t="s">
        <v>116</v>
      </c>
      <c r="AQ12" s="165" t="s">
        <v>75</v>
      </c>
    </row>
    <row r="13" spans="1:43" x14ac:dyDescent="0.25">
      <c r="A13" s="210"/>
      <c r="B13" s="129"/>
      <c r="C13" s="212"/>
      <c r="D13" s="212"/>
      <c r="E13" s="213"/>
      <c r="F13" s="214"/>
      <c r="G13" s="215"/>
      <c r="H13" s="216"/>
      <c r="I13" s="214"/>
      <c r="J13" s="152">
        <v>0</v>
      </c>
      <c r="K13" s="156">
        <f t="shared" si="0"/>
        <v>1</v>
      </c>
      <c r="L13" s="153">
        <v>0</v>
      </c>
      <c r="M13" s="156">
        <f t="shared" si="1"/>
        <v>0</v>
      </c>
      <c r="N13" s="85">
        <v>0</v>
      </c>
      <c r="O13" s="83"/>
      <c r="P13" s="85">
        <v>0</v>
      </c>
      <c r="Q13" s="83"/>
      <c r="R13" s="103">
        <v>0</v>
      </c>
      <c r="S13" s="104"/>
      <c r="T13" s="148">
        <f t="shared" si="4"/>
        <v>0</v>
      </c>
      <c r="U13" s="170">
        <f t="shared" si="2"/>
        <v>0</v>
      </c>
      <c r="V13" s="150">
        <f t="shared" si="3"/>
        <v>0</v>
      </c>
      <c r="W13" s="231"/>
      <c r="AQ13" s="165" t="s">
        <v>13</v>
      </c>
    </row>
    <row r="14" spans="1:43" x14ac:dyDescent="0.25">
      <c r="A14" s="210"/>
      <c r="B14" s="129"/>
      <c r="C14" s="212"/>
      <c r="D14" s="212"/>
      <c r="E14" s="213"/>
      <c r="F14" s="214"/>
      <c r="G14" s="215"/>
      <c r="H14" s="216"/>
      <c r="I14" s="214"/>
      <c r="J14" s="152">
        <v>0</v>
      </c>
      <c r="K14" s="156">
        <f t="shared" si="0"/>
        <v>1</v>
      </c>
      <c r="L14" s="153">
        <v>0</v>
      </c>
      <c r="M14" s="156">
        <f t="shared" si="1"/>
        <v>0</v>
      </c>
      <c r="N14" s="85">
        <v>0</v>
      </c>
      <c r="O14" s="83"/>
      <c r="P14" s="85">
        <v>0</v>
      </c>
      <c r="Q14" s="83"/>
      <c r="R14" s="103">
        <v>0</v>
      </c>
      <c r="S14" s="104"/>
      <c r="T14" s="148">
        <f t="shared" si="4"/>
        <v>0</v>
      </c>
      <c r="U14" s="170">
        <f t="shared" si="2"/>
        <v>0</v>
      </c>
      <c r="V14" s="150">
        <f t="shared" si="3"/>
        <v>0</v>
      </c>
      <c r="W14" s="231"/>
      <c r="AQ14" s="165" t="s">
        <v>14</v>
      </c>
    </row>
    <row r="15" spans="1:43" x14ac:dyDescent="0.25">
      <c r="A15" s="210"/>
      <c r="B15" s="129"/>
      <c r="C15" s="212"/>
      <c r="D15" s="212"/>
      <c r="E15" s="213"/>
      <c r="F15" s="214"/>
      <c r="G15" s="215"/>
      <c r="H15" s="216"/>
      <c r="I15" s="214"/>
      <c r="J15" s="152">
        <v>0</v>
      </c>
      <c r="K15" s="156">
        <f t="shared" si="0"/>
        <v>1</v>
      </c>
      <c r="L15" s="153">
        <v>0</v>
      </c>
      <c r="M15" s="156">
        <f t="shared" si="1"/>
        <v>0</v>
      </c>
      <c r="N15" s="85">
        <v>0</v>
      </c>
      <c r="O15" s="83"/>
      <c r="P15" s="85">
        <v>0</v>
      </c>
      <c r="Q15" s="83"/>
      <c r="R15" s="103">
        <v>0</v>
      </c>
      <c r="S15" s="104"/>
      <c r="T15" s="148">
        <f t="shared" si="4"/>
        <v>0</v>
      </c>
      <c r="U15" s="170">
        <f t="shared" si="2"/>
        <v>0</v>
      </c>
      <c r="V15" s="150">
        <f t="shared" si="3"/>
        <v>0</v>
      </c>
      <c r="W15" s="231"/>
      <c r="AQ15" s="165" t="s">
        <v>15</v>
      </c>
    </row>
    <row r="16" spans="1:43" x14ac:dyDescent="0.25">
      <c r="A16" s="210"/>
      <c r="B16" s="129"/>
      <c r="C16" s="212"/>
      <c r="D16" s="212"/>
      <c r="E16" s="213"/>
      <c r="F16" s="214"/>
      <c r="G16" s="215"/>
      <c r="H16" s="216"/>
      <c r="I16" s="214"/>
      <c r="J16" s="152">
        <v>0</v>
      </c>
      <c r="K16" s="156">
        <f t="shared" si="0"/>
        <v>1</v>
      </c>
      <c r="L16" s="153">
        <v>0</v>
      </c>
      <c r="M16" s="156">
        <f t="shared" si="1"/>
        <v>0</v>
      </c>
      <c r="N16" s="85">
        <v>0</v>
      </c>
      <c r="O16" s="83"/>
      <c r="P16" s="85">
        <v>0</v>
      </c>
      <c r="Q16" s="83"/>
      <c r="R16" s="103">
        <v>0</v>
      </c>
      <c r="S16" s="104"/>
      <c r="T16" s="148">
        <f t="shared" si="4"/>
        <v>0</v>
      </c>
      <c r="U16" s="170">
        <f t="shared" si="2"/>
        <v>0</v>
      </c>
      <c r="V16" s="150">
        <f t="shared" si="3"/>
        <v>0</v>
      </c>
      <c r="W16" s="231"/>
      <c r="AQ16" s="165" t="s">
        <v>16</v>
      </c>
    </row>
    <row r="17" spans="1:43" x14ac:dyDescent="0.25">
      <c r="A17" s="210"/>
      <c r="B17" s="129"/>
      <c r="C17" s="212"/>
      <c r="D17" s="212"/>
      <c r="E17" s="213"/>
      <c r="F17" s="214"/>
      <c r="G17" s="215"/>
      <c r="H17" s="216"/>
      <c r="I17" s="214"/>
      <c r="J17" s="152">
        <v>0</v>
      </c>
      <c r="K17" s="156">
        <f t="shared" si="0"/>
        <v>1</v>
      </c>
      <c r="L17" s="153">
        <v>0</v>
      </c>
      <c r="M17" s="156">
        <f t="shared" si="1"/>
        <v>0</v>
      </c>
      <c r="N17" s="85">
        <v>0</v>
      </c>
      <c r="O17" s="83"/>
      <c r="P17" s="85">
        <v>0</v>
      </c>
      <c r="Q17" s="83"/>
      <c r="R17" s="103">
        <v>0</v>
      </c>
      <c r="S17" s="104"/>
      <c r="T17" s="148">
        <f t="shared" si="4"/>
        <v>0</v>
      </c>
      <c r="U17" s="170">
        <f t="shared" si="2"/>
        <v>0</v>
      </c>
      <c r="V17" s="150">
        <f t="shared" si="3"/>
        <v>0</v>
      </c>
      <c r="W17" s="231"/>
      <c r="AQ17" s="165" t="s">
        <v>17</v>
      </c>
    </row>
    <row r="18" spans="1:43" x14ac:dyDescent="0.25">
      <c r="A18" s="210"/>
      <c r="B18" s="129"/>
      <c r="C18" s="212"/>
      <c r="D18" s="212"/>
      <c r="E18" s="213"/>
      <c r="F18" s="214"/>
      <c r="G18" s="215"/>
      <c r="H18" s="216"/>
      <c r="I18" s="214"/>
      <c r="J18" s="152">
        <v>0</v>
      </c>
      <c r="K18" s="156">
        <f t="shared" si="0"/>
        <v>1</v>
      </c>
      <c r="L18" s="153">
        <v>0</v>
      </c>
      <c r="M18" s="156">
        <f t="shared" si="1"/>
        <v>0</v>
      </c>
      <c r="N18" s="85">
        <v>0</v>
      </c>
      <c r="O18" s="83"/>
      <c r="P18" s="85">
        <v>0</v>
      </c>
      <c r="Q18" s="83"/>
      <c r="R18" s="103">
        <v>0</v>
      </c>
      <c r="S18" s="104"/>
      <c r="T18" s="148">
        <f t="shared" si="4"/>
        <v>0</v>
      </c>
      <c r="U18" s="170">
        <f t="shared" si="2"/>
        <v>0</v>
      </c>
      <c r="V18" s="150">
        <f t="shared" si="3"/>
        <v>0</v>
      </c>
      <c r="W18" s="231"/>
      <c r="AQ18" s="165" t="s">
        <v>20</v>
      </c>
    </row>
    <row r="19" spans="1:43" x14ac:dyDescent="0.25">
      <c r="A19" s="210"/>
      <c r="B19" s="129"/>
      <c r="C19" s="212"/>
      <c r="D19" s="212"/>
      <c r="E19" s="213"/>
      <c r="F19" s="214"/>
      <c r="G19" s="215"/>
      <c r="H19" s="216"/>
      <c r="I19" s="214"/>
      <c r="J19" s="152">
        <v>0</v>
      </c>
      <c r="K19" s="156">
        <f t="shared" si="0"/>
        <v>1</v>
      </c>
      <c r="L19" s="153">
        <v>0</v>
      </c>
      <c r="M19" s="156">
        <f t="shared" si="1"/>
        <v>0</v>
      </c>
      <c r="N19" s="85">
        <v>0</v>
      </c>
      <c r="O19" s="83"/>
      <c r="P19" s="85">
        <v>0</v>
      </c>
      <c r="Q19" s="83"/>
      <c r="R19" s="103">
        <v>0</v>
      </c>
      <c r="S19" s="104"/>
      <c r="T19" s="148">
        <f t="shared" si="4"/>
        <v>0</v>
      </c>
      <c r="U19" s="170">
        <f t="shared" si="2"/>
        <v>0</v>
      </c>
      <c r="V19" s="150">
        <f t="shared" si="3"/>
        <v>0</v>
      </c>
      <c r="AQ19" s="165" t="s">
        <v>21</v>
      </c>
    </row>
    <row r="20" spans="1:43" x14ac:dyDescent="0.25">
      <c r="A20" s="210"/>
      <c r="B20" s="129"/>
      <c r="C20" s="212"/>
      <c r="D20" s="212"/>
      <c r="E20" s="213"/>
      <c r="F20" s="214"/>
      <c r="G20" s="215"/>
      <c r="H20" s="216"/>
      <c r="I20" s="214"/>
      <c r="J20" s="152">
        <v>0</v>
      </c>
      <c r="K20" s="156">
        <f t="shared" si="0"/>
        <v>1</v>
      </c>
      <c r="L20" s="153">
        <v>0</v>
      </c>
      <c r="M20" s="156">
        <f t="shared" si="1"/>
        <v>0</v>
      </c>
      <c r="N20" s="85">
        <v>0</v>
      </c>
      <c r="O20" s="83"/>
      <c r="P20" s="85">
        <v>0</v>
      </c>
      <c r="Q20" s="83"/>
      <c r="R20" s="103">
        <v>0</v>
      </c>
      <c r="S20" s="104"/>
      <c r="T20" s="148">
        <f t="shared" si="4"/>
        <v>0</v>
      </c>
      <c r="U20" s="170">
        <f t="shared" si="2"/>
        <v>0</v>
      </c>
      <c r="V20" s="150">
        <f t="shared" si="3"/>
        <v>0</v>
      </c>
      <c r="AQ20" s="165" t="s">
        <v>22</v>
      </c>
    </row>
    <row r="21" spans="1:43" x14ac:dyDescent="0.25">
      <c r="A21" s="210"/>
      <c r="B21" s="129"/>
      <c r="C21" s="212"/>
      <c r="D21" s="212"/>
      <c r="E21" s="213"/>
      <c r="F21" s="214"/>
      <c r="G21" s="215"/>
      <c r="H21" s="216"/>
      <c r="I21" s="214"/>
      <c r="J21" s="152">
        <v>0</v>
      </c>
      <c r="K21" s="156">
        <f t="shared" si="0"/>
        <v>1</v>
      </c>
      <c r="L21" s="153">
        <v>0</v>
      </c>
      <c r="M21" s="156">
        <f t="shared" si="1"/>
        <v>0</v>
      </c>
      <c r="N21" s="85">
        <v>0</v>
      </c>
      <c r="O21" s="83"/>
      <c r="P21" s="85">
        <v>0</v>
      </c>
      <c r="Q21" s="83"/>
      <c r="R21" s="103">
        <v>0</v>
      </c>
      <c r="S21" s="104"/>
      <c r="T21" s="148">
        <f t="shared" si="4"/>
        <v>0</v>
      </c>
      <c r="U21" s="170">
        <f t="shared" si="2"/>
        <v>0</v>
      </c>
      <c r="V21" s="150">
        <f t="shared" si="3"/>
        <v>0</v>
      </c>
      <c r="AQ21" s="165" t="s">
        <v>23</v>
      </c>
    </row>
    <row r="22" spans="1:43" x14ac:dyDescent="0.25">
      <c r="A22" s="210"/>
      <c r="B22" s="129"/>
      <c r="C22" s="212"/>
      <c r="D22" s="212"/>
      <c r="E22" s="213"/>
      <c r="F22" s="214"/>
      <c r="G22" s="215"/>
      <c r="H22" s="216"/>
      <c r="I22" s="214"/>
      <c r="J22" s="152">
        <v>0</v>
      </c>
      <c r="K22" s="156">
        <f t="shared" si="0"/>
        <v>1</v>
      </c>
      <c r="L22" s="153">
        <v>0</v>
      </c>
      <c r="M22" s="156">
        <f t="shared" si="1"/>
        <v>0</v>
      </c>
      <c r="N22" s="85">
        <v>0</v>
      </c>
      <c r="O22" s="83"/>
      <c r="P22" s="85">
        <v>0</v>
      </c>
      <c r="Q22" s="83"/>
      <c r="R22" s="103">
        <v>0</v>
      </c>
      <c r="S22" s="104"/>
      <c r="T22" s="148">
        <f t="shared" si="4"/>
        <v>0</v>
      </c>
      <c r="U22" s="170">
        <f t="shared" si="2"/>
        <v>0</v>
      </c>
      <c r="V22" s="150">
        <f t="shared" si="3"/>
        <v>0</v>
      </c>
      <c r="AQ22" s="165" t="s">
        <v>24</v>
      </c>
    </row>
    <row r="23" spans="1:43" x14ac:dyDescent="0.25">
      <c r="A23" s="210"/>
      <c r="B23" s="129"/>
      <c r="C23" s="212"/>
      <c r="D23" s="212"/>
      <c r="E23" s="213"/>
      <c r="F23" s="214"/>
      <c r="G23" s="215"/>
      <c r="H23" s="216"/>
      <c r="I23" s="214"/>
      <c r="J23" s="152">
        <v>0</v>
      </c>
      <c r="K23" s="156">
        <f t="shared" si="0"/>
        <v>1</v>
      </c>
      <c r="L23" s="153">
        <v>0</v>
      </c>
      <c r="M23" s="156">
        <f t="shared" si="1"/>
        <v>0</v>
      </c>
      <c r="N23" s="85">
        <v>0</v>
      </c>
      <c r="O23" s="83"/>
      <c r="P23" s="85">
        <v>0</v>
      </c>
      <c r="Q23" s="83"/>
      <c r="R23" s="103">
        <v>0</v>
      </c>
      <c r="S23" s="104"/>
      <c r="T23" s="148">
        <f t="shared" si="4"/>
        <v>0</v>
      </c>
      <c r="U23" s="170">
        <f t="shared" si="2"/>
        <v>0</v>
      </c>
      <c r="V23" s="150">
        <f t="shared" si="3"/>
        <v>0</v>
      </c>
      <c r="AQ23" s="165" t="s">
        <v>25</v>
      </c>
    </row>
    <row r="24" spans="1:43" x14ac:dyDescent="0.25">
      <c r="A24" s="210"/>
      <c r="B24" s="129"/>
      <c r="C24" s="212"/>
      <c r="D24" s="212"/>
      <c r="E24" s="213"/>
      <c r="F24" s="214"/>
      <c r="G24" s="215"/>
      <c r="H24" s="216"/>
      <c r="I24" s="214"/>
      <c r="J24" s="152">
        <v>0</v>
      </c>
      <c r="K24" s="156">
        <f t="shared" si="0"/>
        <v>1</v>
      </c>
      <c r="L24" s="153">
        <v>0</v>
      </c>
      <c r="M24" s="156">
        <f t="shared" si="1"/>
        <v>0</v>
      </c>
      <c r="N24" s="85">
        <v>0</v>
      </c>
      <c r="O24" s="83"/>
      <c r="P24" s="85">
        <v>0</v>
      </c>
      <c r="Q24" s="83"/>
      <c r="R24" s="103">
        <v>0</v>
      </c>
      <c r="S24" s="104"/>
      <c r="T24" s="148">
        <f t="shared" si="4"/>
        <v>0</v>
      </c>
      <c r="U24" s="170">
        <f t="shared" si="2"/>
        <v>0</v>
      </c>
      <c r="V24" s="150">
        <f t="shared" si="3"/>
        <v>0</v>
      </c>
      <c r="AQ24" s="165" t="s">
        <v>26</v>
      </c>
    </row>
    <row r="25" spans="1:43" x14ac:dyDescent="0.25">
      <c r="A25" s="210"/>
      <c r="B25" s="129"/>
      <c r="C25" s="212"/>
      <c r="D25" s="212"/>
      <c r="E25" s="213"/>
      <c r="F25" s="214"/>
      <c r="G25" s="215"/>
      <c r="H25" s="216"/>
      <c r="I25" s="214"/>
      <c r="J25" s="152">
        <v>0</v>
      </c>
      <c r="K25" s="156">
        <f t="shared" si="0"/>
        <v>1</v>
      </c>
      <c r="L25" s="153">
        <v>0</v>
      </c>
      <c r="M25" s="156">
        <f t="shared" si="1"/>
        <v>0</v>
      </c>
      <c r="N25" s="85">
        <v>0</v>
      </c>
      <c r="O25" s="83"/>
      <c r="P25" s="85">
        <v>0</v>
      </c>
      <c r="Q25" s="83"/>
      <c r="R25" s="103">
        <v>0</v>
      </c>
      <c r="S25" s="104"/>
      <c r="T25" s="148">
        <f t="shared" si="4"/>
        <v>0</v>
      </c>
      <c r="U25" s="170">
        <f t="shared" si="2"/>
        <v>0</v>
      </c>
      <c r="V25" s="150">
        <f t="shared" si="3"/>
        <v>0</v>
      </c>
      <c r="AQ25" s="165" t="s">
        <v>29</v>
      </c>
    </row>
    <row r="26" spans="1:43" x14ac:dyDescent="0.25">
      <c r="A26" s="210"/>
      <c r="B26" s="129"/>
      <c r="C26" s="212"/>
      <c r="D26" s="212"/>
      <c r="E26" s="213"/>
      <c r="F26" s="214"/>
      <c r="G26" s="215"/>
      <c r="H26" s="216"/>
      <c r="I26" s="214"/>
      <c r="J26" s="152">
        <v>0</v>
      </c>
      <c r="K26" s="156">
        <f t="shared" si="0"/>
        <v>1</v>
      </c>
      <c r="L26" s="153">
        <v>0</v>
      </c>
      <c r="M26" s="156">
        <f t="shared" si="1"/>
        <v>0</v>
      </c>
      <c r="N26" s="85">
        <v>0</v>
      </c>
      <c r="O26" s="83"/>
      <c r="P26" s="85">
        <v>0</v>
      </c>
      <c r="Q26" s="83"/>
      <c r="R26" s="103">
        <v>0</v>
      </c>
      <c r="S26" s="104"/>
      <c r="T26" s="148">
        <f t="shared" si="4"/>
        <v>0</v>
      </c>
      <c r="U26" s="170">
        <f t="shared" si="2"/>
        <v>0</v>
      </c>
      <c r="V26" s="150">
        <f t="shared" si="3"/>
        <v>0</v>
      </c>
      <c r="AQ26" s="165" t="s">
        <v>30</v>
      </c>
    </row>
    <row r="27" spans="1:43" x14ac:dyDescent="0.25">
      <c r="A27" s="210"/>
      <c r="B27" s="129"/>
      <c r="C27" s="212"/>
      <c r="D27" s="212"/>
      <c r="E27" s="213"/>
      <c r="F27" s="214"/>
      <c r="G27" s="215"/>
      <c r="H27" s="216"/>
      <c r="I27" s="214"/>
      <c r="J27" s="152">
        <v>0</v>
      </c>
      <c r="K27" s="156">
        <f t="shared" si="0"/>
        <v>1</v>
      </c>
      <c r="L27" s="153">
        <v>0</v>
      </c>
      <c r="M27" s="156">
        <f t="shared" si="1"/>
        <v>0</v>
      </c>
      <c r="N27" s="85">
        <v>0</v>
      </c>
      <c r="O27" s="83"/>
      <c r="P27" s="85">
        <v>0</v>
      </c>
      <c r="Q27" s="83"/>
      <c r="R27" s="103">
        <v>0</v>
      </c>
      <c r="S27" s="104"/>
      <c r="T27" s="148">
        <f t="shared" si="4"/>
        <v>0</v>
      </c>
      <c r="U27" s="170">
        <f t="shared" si="2"/>
        <v>0</v>
      </c>
      <c r="V27" s="150">
        <f t="shared" si="3"/>
        <v>0</v>
      </c>
      <c r="AQ27" s="165" t="s">
        <v>31</v>
      </c>
    </row>
    <row r="28" spans="1:43" x14ac:dyDescent="0.25">
      <c r="A28" s="210"/>
      <c r="B28" s="129"/>
      <c r="C28" s="212"/>
      <c r="D28" s="212"/>
      <c r="E28" s="213"/>
      <c r="F28" s="214"/>
      <c r="G28" s="215"/>
      <c r="H28" s="216"/>
      <c r="I28" s="214"/>
      <c r="J28" s="152">
        <v>0</v>
      </c>
      <c r="K28" s="156">
        <f t="shared" si="0"/>
        <v>1</v>
      </c>
      <c r="L28" s="153">
        <v>0</v>
      </c>
      <c r="M28" s="156">
        <f t="shared" si="1"/>
        <v>0</v>
      </c>
      <c r="N28" s="85">
        <v>0</v>
      </c>
      <c r="O28" s="83"/>
      <c r="P28" s="85">
        <v>0</v>
      </c>
      <c r="Q28" s="83"/>
      <c r="R28" s="103">
        <v>0</v>
      </c>
      <c r="S28" s="104"/>
      <c r="T28" s="148">
        <f t="shared" si="4"/>
        <v>0</v>
      </c>
      <c r="U28" s="170">
        <f t="shared" si="2"/>
        <v>0</v>
      </c>
      <c r="V28" s="150">
        <f t="shared" si="3"/>
        <v>0</v>
      </c>
      <c r="AQ28" s="165" t="s">
        <v>32</v>
      </c>
    </row>
    <row r="29" spans="1:43" x14ac:dyDescent="0.25">
      <c r="A29" s="210"/>
      <c r="B29" s="129"/>
      <c r="C29" s="212"/>
      <c r="D29" s="212"/>
      <c r="E29" s="213"/>
      <c r="F29" s="214"/>
      <c r="G29" s="215"/>
      <c r="H29" s="216"/>
      <c r="I29" s="214"/>
      <c r="J29" s="152">
        <v>0</v>
      </c>
      <c r="K29" s="156">
        <f t="shared" si="0"/>
        <v>1</v>
      </c>
      <c r="L29" s="153">
        <v>0</v>
      </c>
      <c r="M29" s="156">
        <f t="shared" si="1"/>
        <v>0</v>
      </c>
      <c r="N29" s="85">
        <v>0</v>
      </c>
      <c r="O29" s="83"/>
      <c r="P29" s="85">
        <v>0</v>
      </c>
      <c r="Q29" s="83"/>
      <c r="R29" s="103">
        <v>0</v>
      </c>
      <c r="S29" s="104"/>
      <c r="T29" s="148">
        <f t="shared" si="4"/>
        <v>0</v>
      </c>
      <c r="U29" s="170">
        <f t="shared" si="2"/>
        <v>0</v>
      </c>
      <c r="V29" s="150">
        <f t="shared" si="3"/>
        <v>0</v>
      </c>
      <c r="AQ29" s="165" t="s">
        <v>78</v>
      </c>
    </row>
    <row r="30" spans="1:43" x14ac:dyDescent="0.25">
      <c r="A30" s="210"/>
      <c r="B30" s="129"/>
      <c r="C30" s="212"/>
      <c r="D30" s="212"/>
      <c r="E30" s="213"/>
      <c r="F30" s="214"/>
      <c r="G30" s="215"/>
      <c r="H30" s="216"/>
      <c r="I30" s="214"/>
      <c r="J30" s="152">
        <v>0</v>
      </c>
      <c r="K30" s="156">
        <f t="shared" si="0"/>
        <v>1</v>
      </c>
      <c r="L30" s="153">
        <v>0</v>
      </c>
      <c r="M30" s="156">
        <f t="shared" si="1"/>
        <v>0</v>
      </c>
      <c r="N30" s="85">
        <v>0</v>
      </c>
      <c r="O30" s="83"/>
      <c r="P30" s="85">
        <v>0</v>
      </c>
      <c r="Q30" s="83"/>
      <c r="R30" s="103">
        <v>0</v>
      </c>
      <c r="S30" s="104"/>
      <c r="T30" s="148">
        <f t="shared" si="4"/>
        <v>0</v>
      </c>
      <c r="U30" s="170">
        <f t="shared" si="2"/>
        <v>0</v>
      </c>
      <c r="V30" s="150">
        <f t="shared" si="3"/>
        <v>0</v>
      </c>
      <c r="AQ30" s="165" t="s">
        <v>26</v>
      </c>
    </row>
    <row r="31" spans="1:43" x14ac:dyDescent="0.25">
      <c r="A31" s="210"/>
      <c r="B31" s="129"/>
      <c r="C31" s="212"/>
      <c r="D31" s="212"/>
      <c r="E31" s="213"/>
      <c r="F31" s="214"/>
      <c r="G31" s="215"/>
      <c r="H31" s="216"/>
      <c r="I31" s="214"/>
      <c r="J31" s="152">
        <v>0</v>
      </c>
      <c r="K31" s="156">
        <f t="shared" si="0"/>
        <v>1</v>
      </c>
      <c r="L31" s="153">
        <v>0</v>
      </c>
      <c r="M31" s="156">
        <f t="shared" si="1"/>
        <v>0</v>
      </c>
      <c r="N31" s="85">
        <v>0</v>
      </c>
      <c r="O31" s="83"/>
      <c r="P31" s="85">
        <v>0</v>
      </c>
      <c r="Q31" s="83"/>
      <c r="R31" s="103">
        <v>0</v>
      </c>
      <c r="S31" s="104"/>
      <c r="T31" s="148">
        <f t="shared" si="4"/>
        <v>0</v>
      </c>
      <c r="U31" s="170">
        <f t="shared" si="2"/>
        <v>0</v>
      </c>
      <c r="V31" s="150">
        <f t="shared" si="3"/>
        <v>0</v>
      </c>
    </row>
    <row r="32" spans="1:43" x14ac:dyDescent="0.25">
      <c r="A32" s="210"/>
      <c r="B32" s="129"/>
      <c r="C32" s="212"/>
      <c r="D32" s="212"/>
      <c r="E32" s="213"/>
      <c r="F32" s="214"/>
      <c r="G32" s="215"/>
      <c r="H32" s="216"/>
      <c r="I32" s="214"/>
      <c r="J32" s="152">
        <v>0</v>
      </c>
      <c r="K32" s="156">
        <f t="shared" si="0"/>
        <v>1</v>
      </c>
      <c r="L32" s="153">
        <v>0</v>
      </c>
      <c r="M32" s="156">
        <f t="shared" si="1"/>
        <v>0</v>
      </c>
      <c r="N32" s="85">
        <v>0</v>
      </c>
      <c r="O32" s="83"/>
      <c r="P32" s="85">
        <v>0</v>
      </c>
      <c r="Q32" s="83"/>
      <c r="R32" s="103">
        <v>0</v>
      </c>
      <c r="S32" s="104"/>
      <c r="T32" s="148">
        <f t="shared" si="4"/>
        <v>0</v>
      </c>
      <c r="U32" s="170">
        <f t="shared" si="2"/>
        <v>0</v>
      </c>
      <c r="V32" s="150">
        <f t="shared" si="3"/>
        <v>0</v>
      </c>
    </row>
    <row r="33" spans="1:22" x14ac:dyDescent="0.25">
      <c r="A33" s="210"/>
      <c r="B33" s="129"/>
      <c r="C33" s="212"/>
      <c r="D33" s="212"/>
      <c r="E33" s="213"/>
      <c r="F33" s="214"/>
      <c r="G33" s="215"/>
      <c r="H33" s="216"/>
      <c r="I33" s="214"/>
      <c r="J33" s="152">
        <v>0</v>
      </c>
      <c r="K33" s="156">
        <f t="shared" si="0"/>
        <v>1</v>
      </c>
      <c r="L33" s="153">
        <v>0</v>
      </c>
      <c r="M33" s="156">
        <f t="shared" si="1"/>
        <v>0</v>
      </c>
      <c r="N33" s="85">
        <v>0</v>
      </c>
      <c r="O33" s="83"/>
      <c r="P33" s="85">
        <v>0</v>
      </c>
      <c r="Q33" s="83"/>
      <c r="R33" s="103">
        <v>0</v>
      </c>
      <c r="S33" s="104"/>
      <c r="T33" s="148">
        <f t="shared" si="4"/>
        <v>0</v>
      </c>
      <c r="U33" s="170">
        <f t="shared" si="2"/>
        <v>0</v>
      </c>
      <c r="V33" s="150">
        <f t="shared" si="3"/>
        <v>0</v>
      </c>
    </row>
    <row r="34" spans="1:22" x14ac:dyDescent="0.25">
      <c r="A34" s="210"/>
      <c r="B34" s="129"/>
      <c r="C34" s="212"/>
      <c r="D34" s="212"/>
      <c r="E34" s="213"/>
      <c r="F34" s="214"/>
      <c r="G34" s="215"/>
      <c r="H34" s="216"/>
      <c r="I34" s="214"/>
      <c r="J34" s="152">
        <v>0</v>
      </c>
      <c r="K34" s="156">
        <f t="shared" si="0"/>
        <v>1</v>
      </c>
      <c r="L34" s="153">
        <v>0</v>
      </c>
      <c r="M34" s="156">
        <f t="shared" si="1"/>
        <v>0</v>
      </c>
      <c r="N34" s="85">
        <v>0</v>
      </c>
      <c r="O34" s="83"/>
      <c r="P34" s="85">
        <v>0</v>
      </c>
      <c r="Q34" s="83"/>
      <c r="R34" s="103">
        <v>0</v>
      </c>
      <c r="S34" s="104"/>
      <c r="T34" s="148">
        <f t="shared" si="4"/>
        <v>0</v>
      </c>
      <c r="U34" s="170">
        <f t="shared" si="2"/>
        <v>0</v>
      </c>
      <c r="V34" s="150">
        <f t="shared" si="3"/>
        <v>0</v>
      </c>
    </row>
    <row r="35" spans="1:22" x14ac:dyDescent="0.25">
      <c r="A35" s="210"/>
      <c r="B35" s="129"/>
      <c r="C35" s="212"/>
      <c r="D35" s="212"/>
      <c r="E35" s="213"/>
      <c r="F35" s="214"/>
      <c r="G35" s="215"/>
      <c r="H35" s="216"/>
      <c r="I35" s="214"/>
      <c r="J35" s="152">
        <v>0</v>
      </c>
      <c r="K35" s="156">
        <f t="shared" si="0"/>
        <v>1</v>
      </c>
      <c r="L35" s="153">
        <v>0</v>
      </c>
      <c r="M35" s="156">
        <f t="shared" si="1"/>
        <v>0</v>
      </c>
      <c r="N35" s="85">
        <v>0</v>
      </c>
      <c r="O35" s="83"/>
      <c r="P35" s="85">
        <v>0</v>
      </c>
      <c r="Q35" s="83"/>
      <c r="R35" s="103">
        <v>0</v>
      </c>
      <c r="S35" s="104"/>
      <c r="T35" s="148">
        <f t="shared" si="4"/>
        <v>0</v>
      </c>
      <c r="U35" s="170">
        <f t="shared" si="2"/>
        <v>0</v>
      </c>
      <c r="V35" s="150">
        <f t="shared" si="3"/>
        <v>0</v>
      </c>
    </row>
    <row r="36" spans="1:22" x14ac:dyDescent="0.25">
      <c r="A36" s="210"/>
      <c r="B36" s="129"/>
      <c r="C36" s="212"/>
      <c r="D36" s="212"/>
      <c r="E36" s="213"/>
      <c r="F36" s="214"/>
      <c r="G36" s="215"/>
      <c r="H36" s="216"/>
      <c r="I36" s="214"/>
      <c r="J36" s="152">
        <v>0</v>
      </c>
      <c r="K36" s="156">
        <f t="shared" si="0"/>
        <v>1</v>
      </c>
      <c r="L36" s="153">
        <v>0</v>
      </c>
      <c r="M36" s="156">
        <f t="shared" si="1"/>
        <v>0</v>
      </c>
      <c r="N36" s="85">
        <v>0</v>
      </c>
      <c r="O36" s="83"/>
      <c r="P36" s="85">
        <v>0</v>
      </c>
      <c r="Q36" s="83"/>
      <c r="R36" s="103">
        <v>0</v>
      </c>
      <c r="S36" s="104"/>
      <c r="T36" s="148">
        <f t="shared" si="4"/>
        <v>0</v>
      </c>
      <c r="U36" s="170">
        <f t="shared" si="2"/>
        <v>0</v>
      </c>
      <c r="V36" s="150">
        <f t="shared" si="3"/>
        <v>0</v>
      </c>
    </row>
    <row r="37" spans="1:22" x14ac:dyDescent="0.25">
      <c r="A37" s="210"/>
      <c r="B37" s="129"/>
      <c r="C37" s="212"/>
      <c r="D37" s="212"/>
      <c r="E37" s="213"/>
      <c r="F37" s="214"/>
      <c r="G37" s="215"/>
      <c r="H37" s="216"/>
      <c r="I37" s="214"/>
      <c r="J37" s="152">
        <v>0</v>
      </c>
      <c r="K37" s="156">
        <f t="shared" si="0"/>
        <v>1</v>
      </c>
      <c r="L37" s="153">
        <v>0</v>
      </c>
      <c r="M37" s="156">
        <f t="shared" si="1"/>
        <v>0</v>
      </c>
      <c r="N37" s="85">
        <v>0</v>
      </c>
      <c r="O37" s="83"/>
      <c r="P37" s="85">
        <v>0</v>
      </c>
      <c r="Q37" s="83"/>
      <c r="R37" s="103">
        <v>0</v>
      </c>
      <c r="S37" s="104"/>
      <c r="T37" s="148">
        <f t="shared" si="4"/>
        <v>0</v>
      </c>
      <c r="U37" s="170">
        <f t="shared" si="2"/>
        <v>0</v>
      </c>
      <c r="V37" s="150">
        <f t="shared" si="3"/>
        <v>0</v>
      </c>
    </row>
    <row r="38" spans="1:22" x14ac:dyDescent="0.25">
      <c r="A38" s="210"/>
      <c r="B38" s="129"/>
      <c r="C38" s="212"/>
      <c r="D38" s="212"/>
      <c r="E38" s="213"/>
      <c r="F38" s="214"/>
      <c r="G38" s="215"/>
      <c r="H38" s="216"/>
      <c r="I38" s="214"/>
      <c r="J38" s="152">
        <v>0</v>
      </c>
      <c r="K38" s="156">
        <f t="shared" si="0"/>
        <v>1</v>
      </c>
      <c r="L38" s="153">
        <v>0</v>
      </c>
      <c r="M38" s="156">
        <f t="shared" si="1"/>
        <v>0</v>
      </c>
      <c r="N38" s="85">
        <v>0</v>
      </c>
      <c r="O38" s="83"/>
      <c r="P38" s="85">
        <v>0</v>
      </c>
      <c r="Q38" s="83"/>
      <c r="R38" s="103">
        <v>0</v>
      </c>
      <c r="S38" s="104"/>
      <c r="T38" s="148">
        <f t="shared" si="4"/>
        <v>0</v>
      </c>
      <c r="U38" s="170">
        <f t="shared" si="2"/>
        <v>0</v>
      </c>
      <c r="V38" s="150">
        <f t="shared" si="3"/>
        <v>0</v>
      </c>
    </row>
    <row r="39" spans="1:22" x14ac:dyDescent="0.25">
      <c r="A39" s="211"/>
      <c r="B39" s="129"/>
      <c r="C39" s="217"/>
      <c r="D39" s="217"/>
      <c r="E39" s="213"/>
      <c r="F39" s="214"/>
      <c r="G39" s="215"/>
      <c r="H39" s="216"/>
      <c r="I39" s="214"/>
      <c r="J39" s="152">
        <v>0</v>
      </c>
      <c r="K39" s="156">
        <f t="shared" si="0"/>
        <v>1</v>
      </c>
      <c r="L39" s="153">
        <v>0</v>
      </c>
      <c r="M39" s="156">
        <f t="shared" si="1"/>
        <v>0</v>
      </c>
      <c r="N39" s="85">
        <v>0</v>
      </c>
      <c r="O39" s="83"/>
      <c r="P39" s="85">
        <v>0</v>
      </c>
      <c r="Q39" s="83"/>
      <c r="R39" s="103"/>
      <c r="S39" s="104"/>
      <c r="T39" s="148">
        <f t="shared" si="4"/>
        <v>0</v>
      </c>
      <c r="U39" s="170">
        <f t="shared" si="2"/>
        <v>0</v>
      </c>
      <c r="V39" s="150">
        <f t="shared" si="3"/>
        <v>0</v>
      </c>
    </row>
    <row r="40" spans="1:22" x14ac:dyDescent="0.25">
      <c r="A40" s="211"/>
      <c r="B40" s="129"/>
      <c r="C40" s="217"/>
      <c r="D40" s="217"/>
      <c r="E40" s="213"/>
      <c r="F40" s="214"/>
      <c r="G40" s="215"/>
      <c r="H40" s="216"/>
      <c r="I40" s="214"/>
      <c r="J40" s="152">
        <v>0</v>
      </c>
      <c r="K40" s="156">
        <f t="shared" si="0"/>
        <v>1</v>
      </c>
      <c r="L40" s="153">
        <v>0</v>
      </c>
      <c r="M40" s="156">
        <f t="shared" si="1"/>
        <v>0</v>
      </c>
      <c r="N40" s="85">
        <v>0</v>
      </c>
      <c r="O40" s="83"/>
      <c r="P40" s="85">
        <v>0</v>
      </c>
      <c r="Q40" s="83"/>
      <c r="R40" s="103"/>
      <c r="S40" s="104"/>
      <c r="T40" s="148">
        <f t="shared" si="4"/>
        <v>0</v>
      </c>
      <c r="U40" s="170">
        <f t="shared" si="2"/>
        <v>0</v>
      </c>
      <c r="V40" s="150">
        <f t="shared" si="3"/>
        <v>0</v>
      </c>
    </row>
    <row r="41" spans="1:22" x14ac:dyDescent="0.25">
      <c r="A41" s="211"/>
      <c r="B41" s="129"/>
      <c r="C41" s="217"/>
      <c r="D41" s="217"/>
      <c r="E41" s="213"/>
      <c r="F41" s="214"/>
      <c r="G41" s="215"/>
      <c r="H41" s="216"/>
      <c r="I41" s="214"/>
      <c r="J41" s="152">
        <v>0</v>
      </c>
      <c r="K41" s="156">
        <f t="shared" si="0"/>
        <v>1</v>
      </c>
      <c r="L41" s="153">
        <v>0</v>
      </c>
      <c r="M41" s="156">
        <f t="shared" si="1"/>
        <v>0</v>
      </c>
      <c r="N41" s="85">
        <v>0</v>
      </c>
      <c r="O41" s="83"/>
      <c r="P41" s="85">
        <v>0</v>
      </c>
      <c r="Q41" s="83"/>
      <c r="R41" s="103"/>
      <c r="S41" s="104"/>
      <c r="T41" s="148">
        <f t="shared" si="4"/>
        <v>0</v>
      </c>
      <c r="U41" s="170">
        <f t="shared" si="2"/>
        <v>0</v>
      </c>
      <c r="V41" s="150">
        <f t="shared" si="3"/>
        <v>0</v>
      </c>
    </row>
    <row r="42" spans="1:22" x14ac:dyDescent="0.25">
      <c r="A42" s="211"/>
      <c r="B42" s="129"/>
      <c r="C42" s="217"/>
      <c r="D42" s="217"/>
      <c r="E42" s="213"/>
      <c r="F42" s="214"/>
      <c r="G42" s="215"/>
      <c r="H42" s="216"/>
      <c r="I42" s="214"/>
      <c r="J42" s="152">
        <v>0</v>
      </c>
      <c r="K42" s="156">
        <f t="shared" si="0"/>
        <v>1</v>
      </c>
      <c r="L42" s="153">
        <v>0</v>
      </c>
      <c r="M42" s="156">
        <f t="shared" si="1"/>
        <v>0</v>
      </c>
      <c r="N42" s="85">
        <v>0</v>
      </c>
      <c r="O42" s="83"/>
      <c r="P42" s="85">
        <v>0</v>
      </c>
      <c r="Q42" s="83"/>
      <c r="R42" s="103"/>
      <c r="S42" s="104"/>
      <c r="T42" s="148">
        <f t="shared" si="4"/>
        <v>0</v>
      </c>
      <c r="U42" s="170">
        <f t="shared" si="2"/>
        <v>0</v>
      </c>
      <c r="V42" s="150">
        <f t="shared" si="3"/>
        <v>0</v>
      </c>
    </row>
    <row r="43" spans="1:22" x14ac:dyDescent="0.25">
      <c r="A43" s="211"/>
      <c r="B43" s="129"/>
      <c r="C43" s="217"/>
      <c r="D43" s="217"/>
      <c r="E43" s="213"/>
      <c r="F43" s="214"/>
      <c r="G43" s="215"/>
      <c r="H43" s="216"/>
      <c r="I43" s="214"/>
      <c r="J43" s="152">
        <v>0</v>
      </c>
      <c r="K43" s="156">
        <f t="shared" si="0"/>
        <v>1</v>
      </c>
      <c r="L43" s="153">
        <v>0</v>
      </c>
      <c r="M43" s="156">
        <f t="shared" si="1"/>
        <v>0</v>
      </c>
      <c r="N43" s="85">
        <v>0</v>
      </c>
      <c r="O43" s="83"/>
      <c r="P43" s="85">
        <v>0</v>
      </c>
      <c r="Q43" s="83"/>
      <c r="R43" s="103"/>
      <c r="S43" s="104"/>
      <c r="T43" s="148">
        <f t="shared" si="4"/>
        <v>0</v>
      </c>
      <c r="U43" s="170">
        <f t="shared" si="2"/>
        <v>0</v>
      </c>
      <c r="V43" s="150">
        <f t="shared" si="3"/>
        <v>0</v>
      </c>
    </row>
    <row r="44" spans="1:22" x14ac:dyDescent="0.25">
      <c r="A44" s="211"/>
      <c r="B44" s="129"/>
      <c r="C44" s="217"/>
      <c r="D44" s="217"/>
      <c r="E44" s="213"/>
      <c r="F44" s="214"/>
      <c r="G44" s="215"/>
      <c r="H44" s="216"/>
      <c r="I44" s="214"/>
      <c r="J44" s="152">
        <v>0</v>
      </c>
      <c r="K44" s="156">
        <f t="shared" si="0"/>
        <v>1</v>
      </c>
      <c r="L44" s="153">
        <v>0</v>
      </c>
      <c r="M44" s="156">
        <f t="shared" si="1"/>
        <v>0</v>
      </c>
      <c r="N44" s="85">
        <v>0</v>
      </c>
      <c r="O44" s="83"/>
      <c r="P44" s="85">
        <v>0</v>
      </c>
      <c r="Q44" s="83"/>
      <c r="R44" s="103"/>
      <c r="S44" s="104"/>
      <c r="T44" s="148">
        <f t="shared" si="4"/>
        <v>0</v>
      </c>
      <c r="U44" s="170">
        <f t="shared" si="2"/>
        <v>0</v>
      </c>
      <c r="V44" s="150">
        <f t="shared" si="3"/>
        <v>0</v>
      </c>
    </row>
    <row r="45" spans="1:22" x14ac:dyDescent="0.25">
      <c r="A45" s="211"/>
      <c r="B45" s="129"/>
      <c r="C45" s="217"/>
      <c r="D45" s="217"/>
      <c r="E45" s="213"/>
      <c r="F45" s="214"/>
      <c r="G45" s="215"/>
      <c r="H45" s="216"/>
      <c r="I45" s="214"/>
      <c r="J45" s="152">
        <v>0</v>
      </c>
      <c r="K45" s="156">
        <f t="shared" si="0"/>
        <v>1</v>
      </c>
      <c r="L45" s="153">
        <v>0</v>
      </c>
      <c r="M45" s="156">
        <f t="shared" si="1"/>
        <v>0</v>
      </c>
      <c r="N45" s="85">
        <v>0</v>
      </c>
      <c r="O45" s="83"/>
      <c r="P45" s="85">
        <v>0</v>
      </c>
      <c r="Q45" s="83"/>
      <c r="R45" s="103"/>
      <c r="S45" s="104"/>
      <c r="T45" s="168">
        <f t="shared" si="4"/>
        <v>0</v>
      </c>
      <c r="U45" s="170">
        <f t="shared" si="2"/>
        <v>0</v>
      </c>
      <c r="V45" s="150">
        <f t="shared" si="3"/>
        <v>0</v>
      </c>
    </row>
    <row r="46" spans="1:22" ht="13.8" thickBot="1" x14ac:dyDescent="0.3">
      <c r="A46" s="211"/>
      <c r="B46" s="129"/>
      <c r="C46" s="212"/>
      <c r="D46" s="218"/>
      <c r="E46" s="213"/>
      <c r="F46" s="214"/>
      <c r="G46" s="219"/>
      <c r="H46" s="220"/>
      <c r="I46" s="221"/>
      <c r="J46" s="154">
        <v>0</v>
      </c>
      <c r="K46" s="156">
        <f t="shared" si="0"/>
        <v>1</v>
      </c>
      <c r="L46" s="155">
        <v>0</v>
      </c>
      <c r="M46" s="156">
        <f t="shared" si="1"/>
        <v>0</v>
      </c>
      <c r="N46" s="86">
        <v>0</v>
      </c>
      <c r="O46" s="84"/>
      <c r="P46" s="86">
        <v>0</v>
      </c>
      <c r="Q46" s="84"/>
      <c r="R46" s="47">
        <v>0</v>
      </c>
      <c r="S46" s="46"/>
      <c r="T46" s="169">
        <f t="shared" si="4"/>
        <v>0</v>
      </c>
      <c r="U46" s="171">
        <f t="shared" si="2"/>
        <v>0</v>
      </c>
      <c r="V46" s="151">
        <f t="shared" si="3"/>
        <v>0</v>
      </c>
    </row>
    <row r="47" spans="1:22" ht="14.4" thickTop="1" thickBot="1" x14ac:dyDescent="0.3">
      <c r="A47" s="9"/>
      <c r="B47" s="128"/>
      <c r="C47" s="128"/>
      <c r="D47" s="128"/>
      <c r="E47" s="48"/>
      <c r="F47" s="49" t="s">
        <v>87</v>
      </c>
      <c r="G47" s="167">
        <f>SUM(G9:G46)</f>
        <v>0</v>
      </c>
      <c r="H47" s="50"/>
      <c r="I47" s="51"/>
      <c r="J47" s="167">
        <f>SUM(J9:J46)</f>
        <v>0</v>
      </c>
      <c r="K47" s="52"/>
      <c r="L47" s="167">
        <f>SUM(L9:L46)</f>
        <v>0</v>
      </c>
      <c r="M47" s="52"/>
      <c r="N47" s="99">
        <f>SUM(N8:N46)</f>
        <v>0</v>
      </c>
      <c r="O47" s="52"/>
      <c r="P47" s="99">
        <f>SUM(P8:P46)</f>
        <v>0</v>
      </c>
      <c r="Q47" s="52"/>
      <c r="R47" s="53">
        <f>SUM(R8:R46)</f>
        <v>0</v>
      </c>
      <c r="S47" s="52"/>
      <c r="T47" s="167">
        <f>SUM(T9:T46)</f>
        <v>0</v>
      </c>
      <c r="U47" s="172">
        <f>SUM(U9:U46)</f>
        <v>0</v>
      </c>
      <c r="V47" s="167">
        <f>SUM(V9:V46)</f>
        <v>0</v>
      </c>
    </row>
    <row r="48" spans="1:22" x14ac:dyDescent="0.25">
      <c r="A48" s="3"/>
      <c r="B48" s="3"/>
      <c r="C48" s="3"/>
      <c r="D48" s="3"/>
    </row>
    <row r="49" spans="1:20" x14ac:dyDescent="0.25">
      <c r="A49" s="2"/>
      <c r="B49" s="2"/>
      <c r="C49" s="2"/>
      <c r="D49" s="2"/>
      <c r="T49" s="121"/>
    </row>
    <row r="123" spans="2:2" x14ac:dyDescent="0.25">
      <c r="B123" s="166"/>
    </row>
  </sheetData>
  <sheetProtection insertRows="0"/>
  <protectedRanges>
    <protectedRange sqref="A8:O46" name="Range1"/>
    <protectedRange sqref="AQ9:AQ30" name="Range7"/>
  </protectedRanges>
  <phoneticPr fontId="0" type="noConversion"/>
  <dataValidations count="2">
    <dataValidation type="list" allowBlank="1" showInputMessage="1" showErrorMessage="1" sqref="B9:B46" xr:uid="{D3D02AAD-224E-416E-88D6-DA161BB5F357}">
      <formula1>$AQ$9:$AQ$30</formula1>
    </dataValidation>
    <dataValidation type="list" allowBlank="1" showInputMessage="1" showErrorMessage="1" sqref="X8" xr:uid="{C0020626-AA06-4D36-BADF-0F681A090546}">
      <formula1>$AO$9:$AO$12</formula1>
    </dataValidation>
  </dataValidations>
  <pageMargins left="0.75" right="0.75" top="1" bottom="1" header="0.5" footer="0.5"/>
  <pageSetup orientation="portrait" horizontalDpi="1200" verticalDpi="1200" r:id="rId1"/>
  <headerFooter alignWithMargins="0"/>
  <ignoredErrors>
    <ignoredError sqref="G4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FA701E5C-39B8-45E7-B40D-C5CFD7E8D411}">
            <xm:f>'Project Budget'!$C$47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J47</xm:sqref>
        </x14:conditionalFormatting>
        <x14:conditionalFormatting xmlns:xm="http://schemas.microsoft.com/office/excel/2006/main">
          <x14:cfRule type="cellIs" priority="4" operator="equal" id="{8071ABD7-3874-4305-87BD-DCD69FE7DC7F}">
            <xm:f>'Project Budget'!$C$58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L47</xm:sqref>
        </x14:conditionalFormatting>
        <x14:conditionalFormatting xmlns:xm="http://schemas.microsoft.com/office/excel/2006/main">
          <x14:cfRule type="cellIs" priority="2" operator="equal" id="{A73FC079-A5C0-40A9-AD04-03F8B3FF3485}">
            <xm:f>'Project Budget'!$C$52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T47</xm:sqref>
        </x14:conditionalFormatting>
        <x14:conditionalFormatting xmlns:xm="http://schemas.microsoft.com/office/excel/2006/main">
          <x14:cfRule type="cellIs" priority="5" operator="equal" id="{6835E13F-EEB4-4E32-89FE-FFF724F55F41}">
            <xm:f>'Budget Tracking'!$G$56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U47</xm:sqref>
        </x14:conditionalFormatting>
        <x14:conditionalFormatting xmlns:xm="http://schemas.microsoft.com/office/excel/2006/main">
          <x14:cfRule type="cellIs" priority="6" operator="equal" id="{3740ACD6-59DC-4B72-8C23-7D6FD3A7F453}">
            <xm:f>'Budget Tracking'!$F$56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V47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58F29066CE3D4D9B363560DE25C8A0" ma:contentTypeVersion="12" ma:contentTypeDescription="Create a new document." ma:contentTypeScope="" ma:versionID="99cc6c56b0e3d051caad2a5c3296498d">
  <xsd:schema xmlns:xsd="http://www.w3.org/2001/XMLSchema" xmlns:xs="http://www.w3.org/2001/XMLSchema" xmlns:p="http://schemas.microsoft.com/office/2006/metadata/properties" xmlns:ns2="0023376c-6df6-496c-9110-937e8a356c5d" xmlns:ns3="2d5e4277-dfce-452a-9b74-0de8e8088048" targetNamespace="http://schemas.microsoft.com/office/2006/metadata/properties" ma:root="true" ma:fieldsID="469e5846600bb8493437d32e31263722" ns2:_="" ns3:_="">
    <xsd:import namespace="0023376c-6df6-496c-9110-937e8a356c5d"/>
    <xsd:import namespace="2d5e4277-dfce-452a-9b74-0de8e80880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3376c-6df6-496c-9110-937e8a356c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e4277-dfce-452a-9b74-0de8e80880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b664464-db44-4403-b032-500402417899}" ma:internalName="TaxCatchAll" ma:showField="CatchAllData" ma:web="2d5e4277-dfce-452a-9b74-0de8e80880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23376c-6df6-496c-9110-937e8a356c5d">
      <Terms xmlns="http://schemas.microsoft.com/office/infopath/2007/PartnerControls"/>
    </lcf76f155ced4ddcb4097134ff3c332f>
    <TaxCatchAll xmlns="2d5e4277-dfce-452a-9b74-0de8e8088048" xsi:nil="true"/>
  </documentManagement>
</p:properties>
</file>

<file path=customXml/itemProps1.xml><?xml version="1.0" encoding="utf-8"?>
<ds:datastoreItem xmlns:ds="http://schemas.openxmlformats.org/officeDocument/2006/customXml" ds:itemID="{EA45C5CB-8EC8-4CDB-BB49-FA23DD5E5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23376c-6df6-496c-9110-937e8a356c5d"/>
    <ds:schemaRef ds:uri="2d5e4277-dfce-452a-9b74-0de8e80880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E572B-21A2-4BDF-A035-0868214ADD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2A410-1B73-4582-B2B3-3B12E01BDE7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2d5e4277-dfce-452a-9b74-0de8e8088048"/>
    <ds:schemaRef ds:uri="0023376c-6df6-496c-9110-937e8a356c5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Budget</vt:lpstr>
      <vt:lpstr>Budget Tracking</vt:lpstr>
      <vt:lpstr>Supporting Information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CC5135</dc:creator>
  <cp:keywords/>
  <dc:description/>
  <cp:lastModifiedBy>Jackson, Maria</cp:lastModifiedBy>
  <cp:revision/>
  <dcterms:created xsi:type="dcterms:W3CDTF">1998-10-02T16:53:22Z</dcterms:created>
  <dcterms:modified xsi:type="dcterms:W3CDTF">2026-02-05T18:13:36Z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0x0101005358F29066CE3D4D9B363560DE25C8A0</vt:lpwstr>
  </property>
  <property fmtid="{D5CDD505-2E9C-101B-9397-08002B2CF9AE}" pid="3" name="MediaServiceImageTags">
    <vt:lpwstr/>
  </property>
</Properties>
</file>