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hidePivotFieldList="1" defaultThemeVersion="166925"/>
  <mc:AlternateContent xmlns:mc="http://schemas.openxmlformats.org/markup-compatibility/2006">
    <mc:Choice Requires="x15">
      <x15ac:absPath xmlns:x15ac="http://schemas.microsoft.com/office/spreadsheetml/2010/11/ac" url="https://summitllc.sharepoint.com/sites/Summit-CTCCollaboration/Shared Documents/Application Development/03 Main Round/02 Templates/Final Templates 8.24/"/>
    </mc:Choice>
  </mc:AlternateContent>
  <xr:revisionPtr revIDLastSave="23" documentId="8_{8300B47A-9031-4BD3-9CF9-BBD223C2A730}" xr6:coauthVersionLast="47" xr6:coauthVersionMax="47" xr10:uidLastSave="{4C2B5BC1-F194-45A1-8C40-EACC7D120A1D}"/>
  <bookViews>
    <workbookView xWindow="780" yWindow="780" windowWidth="28800" windowHeight="14640" tabRatio="863" firstSheet="4" activeTab="4" xr2:uid="{438CF2BB-60F5-4E31-8308-D427E1FCEC8D}"/>
  </bookViews>
  <sheets>
    <sheet name="Document Instructions" sheetId="8" r:id="rId1"/>
    <sheet name="Project Info" sheetId="5" r:id="rId2"/>
    <sheet name="Cost Categories" sheetId="4" r:id="rId3"/>
    <sheet name="Project Cost Details" sheetId="6" r:id="rId4"/>
    <sheet name="Project Cost Summary"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6" l="1"/>
  <c r="H42" i="6"/>
  <c r="H41" i="6"/>
  <c r="H40" i="6"/>
  <c r="H39" i="6"/>
  <c r="H38" i="6"/>
  <c r="H37" i="6"/>
  <c r="H36" i="6"/>
  <c r="H34" i="6"/>
  <c r="H47" i="6"/>
  <c r="H46" i="6"/>
  <c r="H45" i="6"/>
  <c r="H71" i="6"/>
  <c r="D12" i="10" s="1"/>
  <c r="H33" i="6" l="1"/>
  <c r="H8" i="6"/>
  <c r="H10" i="6"/>
  <c r="H11" i="6"/>
  <c r="H12" i="6"/>
  <c r="H13" i="6"/>
  <c r="H15" i="6"/>
  <c r="H16" i="6"/>
  <c r="H17" i="6"/>
  <c r="H18" i="6"/>
  <c r="H19" i="6"/>
  <c r="H21" i="6"/>
  <c r="H22" i="6"/>
  <c r="H23" i="6"/>
  <c r="H24" i="6"/>
  <c r="H26" i="6"/>
  <c r="H27" i="6"/>
  <c r="H28" i="6"/>
  <c r="H29" i="6"/>
  <c r="H30" i="6"/>
  <c r="H31" i="6"/>
  <c r="H32" i="6"/>
  <c r="H35" i="6"/>
  <c r="H48" i="6"/>
  <c r="H49" i="6"/>
  <c r="H50" i="6"/>
  <c r="H51" i="6"/>
  <c r="H52" i="6"/>
  <c r="H53" i="6"/>
  <c r="H54" i="6"/>
  <c r="H55" i="6"/>
  <c r="H56" i="6"/>
  <c r="H57" i="6"/>
  <c r="H58" i="6"/>
  <c r="H59" i="6"/>
  <c r="H60" i="6"/>
  <c r="D10" i="10" s="1"/>
  <c r="H61" i="6"/>
  <c r="H62" i="6"/>
  <c r="H64" i="6"/>
  <c r="H65" i="6"/>
  <c r="H66" i="6"/>
  <c r="H67" i="6"/>
  <c r="H68" i="6"/>
  <c r="H69"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6" i="6"/>
  <c r="D5" i="10" s="1"/>
  <c r="H7" i="6"/>
  <c r="D8" i="10" l="1"/>
  <c r="D11" i="10"/>
  <c r="D9" i="10"/>
  <c r="D6" i="10"/>
  <c r="D7" i="10"/>
  <c r="D14" i="10" l="1"/>
</calcChain>
</file>

<file path=xl/sharedStrings.xml><?xml version="1.0" encoding="utf-8"?>
<sst xmlns="http://schemas.openxmlformats.org/spreadsheetml/2006/main" count="324" uniqueCount="187">
  <si>
    <t>PROJECT COSTS SUBMISSION TEMPLATE INSTRUCTIONS</t>
  </si>
  <si>
    <r>
      <t xml:space="preserve">To allow the MBO to assess your proposed Project Costs in a consistent and concise manner, they must be submitted via this standard program template.
Below you will find instructions to properly complete this form. The </t>
    </r>
    <r>
      <rPr>
        <b/>
        <sz val="11"/>
        <color theme="1"/>
        <rFont val="Helvetica"/>
      </rPr>
      <t>Project Info</t>
    </r>
    <r>
      <rPr>
        <sz val="11"/>
        <color theme="1"/>
        <rFont val="Helvetica"/>
      </rPr>
      <t xml:space="preserve"> and </t>
    </r>
    <r>
      <rPr>
        <b/>
        <sz val="11"/>
        <color theme="1"/>
        <rFont val="Helvetica"/>
      </rPr>
      <t xml:space="preserve">Project Cost Details </t>
    </r>
    <r>
      <rPr>
        <sz val="11"/>
        <color theme="1"/>
        <rFont val="Helvetica"/>
      </rPr>
      <t xml:space="preserve">tabs must be completed by the Applicant. </t>
    </r>
  </si>
  <si>
    <t>Tab Name</t>
  </si>
  <si>
    <t>Fillable by Applicant?</t>
  </si>
  <si>
    <t>Tab Instructions</t>
  </si>
  <si>
    <t>1. Project Info</t>
  </si>
  <si>
    <t>Yes</t>
  </si>
  <si>
    <t xml:space="preserve">Applicants shall fill out their project and applicant information in the designated fields, this should be entered with the exact information as entered into the identical fields in the application. </t>
  </si>
  <si>
    <t>2. Cost Categories</t>
  </si>
  <si>
    <t>No</t>
  </si>
  <si>
    <t xml:space="preserve">This tab provides a description of the cost categories and is not editable by the Applicant. </t>
  </si>
  <si>
    <t>3. Project Cost Details</t>
  </si>
  <si>
    <r>
      <t>Applicants must enter individual cost items into the “</t>
    </r>
    <r>
      <rPr>
        <i/>
        <sz val="11"/>
        <color theme="1"/>
        <rFont val="Helvetica"/>
      </rPr>
      <t>Detailed Cost</t>
    </r>
    <r>
      <rPr>
        <sz val="11"/>
        <color theme="1"/>
        <rFont val="Helvetica"/>
      </rPr>
      <t>” tab. The “</t>
    </r>
    <r>
      <rPr>
        <i/>
        <sz val="11"/>
        <color theme="1"/>
        <rFont val="Helvetica"/>
      </rPr>
      <t>Project Cost Summary</t>
    </r>
    <r>
      <rPr>
        <sz val="11"/>
        <color theme="1"/>
        <rFont val="Helvetica"/>
      </rPr>
      <t>” tab will be automatically populated via the information entered directly into the “</t>
    </r>
    <r>
      <rPr>
        <i/>
        <sz val="11"/>
        <color theme="1"/>
        <rFont val="Helvetica"/>
      </rPr>
      <t>Detailed Cost</t>
    </r>
    <r>
      <rPr>
        <sz val="11"/>
        <color theme="1"/>
        <rFont val="Helvetica"/>
      </rPr>
      <t>” tab. Applicants shall provide cost details with sufficient granularity to demonstrate an understanding of the project and its associated costs. The provided cost details must include sufficient descriptiveness to verify the eligibility of each cost item proposed.
For each proposed cost item, the applicant must fill out the following information fields:</t>
    </r>
  </si>
  <si>
    <r>
      <rPr>
        <u/>
        <sz val="11"/>
        <color theme="1"/>
        <rFont val="Helvetica"/>
      </rPr>
      <t>Cost Description</t>
    </r>
    <r>
      <rPr>
        <sz val="11"/>
        <color theme="1"/>
        <rFont val="Helvetica"/>
      </rPr>
      <t xml:space="preserve"> – A simple description of the cost item. (i.e. Labor – Directional Drilling 2x2” conduits, Material - 24”x26”x26” handhole, Contractor Fees - OSP design engineering). </t>
    </r>
  </si>
  <si>
    <r>
      <rPr>
        <u/>
        <sz val="11"/>
        <color theme="1"/>
        <rFont val="Helvetica"/>
      </rPr>
      <t>Cost Category</t>
    </r>
    <r>
      <rPr>
        <sz val="11"/>
        <color theme="1"/>
        <rFont val="Helvetica"/>
      </rPr>
      <t xml:space="preserve"> – This is a drop-down field for each of the program cost categories, Applicant to select the field that is appropriate for the proposed cost item. Descriptions of the costs categories can be found in the "</t>
    </r>
    <r>
      <rPr>
        <i/>
        <sz val="11"/>
        <color theme="1"/>
        <rFont val="Helvetica"/>
      </rPr>
      <t>Cost Categorie</t>
    </r>
    <r>
      <rPr>
        <sz val="11"/>
        <color theme="1"/>
        <rFont val="Helvetica"/>
      </rPr>
      <t>s" tab. The "</t>
    </r>
    <r>
      <rPr>
        <i/>
        <sz val="11"/>
        <color theme="1"/>
        <rFont val="Helvetica"/>
      </rPr>
      <t>Cost Categories</t>
    </r>
    <r>
      <rPr>
        <sz val="11"/>
        <color theme="1"/>
        <rFont val="Helvetica"/>
      </rPr>
      <t>" tab also provides the applicable SF424C cost categories each program category is associated with.</t>
    </r>
  </si>
  <si>
    <r>
      <rPr>
        <u/>
        <sz val="11"/>
        <color theme="1"/>
        <rFont val="Helvetica"/>
      </rPr>
      <t>Unit Type</t>
    </r>
    <r>
      <rPr>
        <sz val="11"/>
        <color theme="1"/>
        <rFont val="Helvetica"/>
      </rPr>
      <t xml:space="preserve"> – The unit of measurement for each cost item quantity (i.e. Feet, Each, Hours, etc.)</t>
    </r>
  </si>
  <si>
    <r>
      <rPr>
        <u/>
        <sz val="11"/>
        <color theme="1"/>
        <rFont val="Helvetica"/>
      </rPr>
      <t>Unit Quantity</t>
    </r>
    <r>
      <rPr>
        <sz val="11"/>
        <color theme="1"/>
        <rFont val="Helvetica"/>
      </rPr>
      <t xml:space="preserve"> – The Applicant’s estimated quantity of each cost item that will be required to complete the project.</t>
    </r>
  </si>
  <si>
    <r>
      <rPr>
        <u/>
        <sz val="11"/>
        <color theme="1"/>
        <rFont val="Helvetica"/>
      </rPr>
      <t>Unit Cost</t>
    </r>
    <r>
      <rPr>
        <sz val="11"/>
        <color theme="1"/>
        <rFont val="Helvetica"/>
      </rPr>
      <t xml:space="preserve"> – The Applicant’s estimated cost per unit for each cost item.</t>
    </r>
  </si>
  <si>
    <r>
      <rPr>
        <u/>
        <sz val="11"/>
        <color theme="1"/>
        <rFont val="Helvetica"/>
      </rPr>
      <t>Cost Details and Justification</t>
    </r>
    <r>
      <rPr>
        <sz val="11"/>
        <color theme="1"/>
        <rFont val="Helvetica"/>
      </rPr>
      <t xml:space="preserve"> – Where the Applicant provides sufficient narrative supporting their estimated unit quantities and cost. The Applicant can use this field to provide additional details such as proposed construction methodologies and materials specifications.</t>
    </r>
  </si>
  <si>
    <t>4. Project Cost Summary</t>
  </si>
  <si>
    <t>This tab is automatically populated via the information submitted in the “Detailed Cost” tab and is not editable by the Applicant. Refer to this tab to ensure your proposed project costs category totals and applicant match totals are accurately reflected.</t>
  </si>
  <si>
    <t>APPLICATION INFORMATION</t>
  </si>
  <si>
    <t>A. Applicant Information</t>
  </si>
  <si>
    <t>Project Name</t>
  </si>
  <si>
    <t>Applicant Legal Name</t>
  </si>
  <si>
    <t>Mailing Address</t>
  </si>
  <si>
    <t>Name and Title of CEO</t>
  </si>
  <si>
    <t>Name and Title of Contact</t>
  </si>
  <si>
    <t>Phone Number of Contact</t>
  </si>
  <si>
    <t>Email of Contact</t>
  </si>
  <si>
    <t>Unique Entity Identifier (UEI)</t>
  </si>
  <si>
    <t>Program Number/Award Number/Unique Identifier</t>
  </si>
  <si>
    <t>Date of Completion</t>
  </si>
  <si>
    <t>PROJECT COST CATEGORIES</t>
  </si>
  <si>
    <t>Applicable From SF424 C Category</t>
  </si>
  <si>
    <t>Program Budget Category</t>
  </si>
  <si>
    <t>Description</t>
  </si>
  <si>
    <t>Administration and legal expenses</t>
  </si>
  <si>
    <t>Planning/Project Management</t>
  </si>
  <si>
    <t>To include items pertaining to the management of the Applicant’s internal staff or third-party contractors. Items could include but are not limited to; internal project management hours, legal counsel obtained by the applicant for purposes of the proposed project, and administrative staff hours associated with grant compliance.</t>
  </si>
  <si>
    <t>Architectural and engineering fees</t>
  </si>
  <si>
    <t>Design Engineering</t>
  </si>
  <si>
    <t>To include items pertaining to the design of the Applicant’s proposed project. Items could include but are not limited to: OSP engineering contractor costs, in-house field surveys and CAD designs, the preparation of permit application documentation, or civil engineering costs for structural attachments.</t>
  </si>
  <si>
    <t>Permitting</t>
  </si>
  <si>
    <t>To include all costs and fees associated with permitting. Items could include but are not limited to: fees associated with right-of-way permits, environmental permits, special crossings permits, and pole application permits.</t>
  </si>
  <si>
    <t>Land, structures, rights-of-way, appraisals, etc.</t>
  </si>
  <si>
    <t>Infrastructure Acquisition</t>
  </si>
  <si>
    <t xml:space="preserve">To include the purchase of any land or infrastructure to facilitate the network deployment. Items could include but are not limited to: the purchase of land or private easements, make-ready fees for aerial attachments, purchasing of dark fiber/existing conduit space, and the purchasing of colocation space for network equipment. </t>
  </si>
  <si>
    <t xml:space="preserve">Construction </t>
  </si>
  <si>
    <t>Network Deployment</t>
  </si>
  <si>
    <t>To include all costs associated with the deployment of the proposed network, excluding components exclusive to subscriber activations (i.e. network drop construction, customer premises equipment). Items could include but are not limited to: directional drilling labor, conduit material, fiber optic cable material, placement of vault, messenger stand, PON equipment, etc.</t>
  </si>
  <si>
    <t>Equipment</t>
  </si>
  <si>
    <t>Network Equipment</t>
  </si>
  <si>
    <t>To include all costs associated with the purchase of network electronics and active equipment. Items could include but are not limited to: network switches, network routers, and Optical Line terminals. The Applicant should indicate the proposed make and model of the equipment being purchased.</t>
  </si>
  <si>
    <t>Subscriber Activations</t>
  </si>
  <si>
    <t>To include all costs associated with the connection of subscribers. Items could include but are not limited to: subscriber drop construction, subscriber drop materials, and customer premises equipment.</t>
  </si>
  <si>
    <t>Contingencies</t>
  </si>
  <si>
    <r>
      <rPr>
        <sz val="11"/>
        <color rgb="FF000000"/>
        <rFont val="Helvetica"/>
      </rPr>
      <t xml:space="preserve">To include any contingency costs the applicant anticipates along with a narrative description of why the costs are anticipated. </t>
    </r>
    <r>
      <rPr>
        <i/>
        <sz val="11"/>
        <color rgb="FF000000"/>
        <rFont val="Helvetica"/>
      </rPr>
      <t xml:space="preserve">Please note, in building up a project cost summary, a contingency of 5% of construction costs is allowable. </t>
    </r>
  </si>
  <si>
    <t>Miscellaneous</t>
  </si>
  <si>
    <t>To include any costs not captured by the other categories.  The Applicant must provide sufficient narrative describing each item listed under this category.</t>
  </si>
  <si>
    <t>PROJECT COST DETAILS</t>
  </si>
  <si>
    <t>Cost Item</t>
  </si>
  <si>
    <t>Category</t>
  </si>
  <si>
    <t>Unit Type</t>
  </si>
  <si>
    <t>Unit Quantity</t>
  </si>
  <si>
    <t>Unit Cost</t>
  </si>
  <si>
    <r>
      <t xml:space="preserve">Total Cost
</t>
    </r>
    <r>
      <rPr>
        <sz val="8"/>
        <color theme="1"/>
        <rFont val="HELVETICA"/>
      </rPr>
      <t>(Auto-Calculated)</t>
    </r>
  </si>
  <si>
    <t>Cost Details and Justification</t>
  </si>
  <si>
    <t>Project management staffing</t>
  </si>
  <si>
    <t>EA</t>
  </si>
  <si>
    <t>One FTE, Estimated at $85k per year over the course of the four-year timeframe</t>
  </si>
  <si>
    <t>Third-party admin support</t>
  </si>
  <si>
    <t>HR</t>
  </si>
  <si>
    <t>Contracted support to file state compliance and progress reporting, estimated 10 hours per month over 4 years.</t>
  </si>
  <si>
    <t>Legal council</t>
  </si>
  <si>
    <t>Anticipated attorney fees for project efforts over the course of four years; estimated at 100 hours each year</t>
  </si>
  <si>
    <t>Design engineering service - contractor</t>
  </si>
  <si>
    <t>FT</t>
  </si>
  <si>
    <t>Estimated cost of $2/per foot for ROW field survey, CAD designs, and ROW permit applications per previous contracts with ABC Engineering; Project routes estimated at 107 miles (565,480 feet)</t>
  </si>
  <si>
    <t>Pole application permitting - contractor</t>
  </si>
  <si>
    <t>Estimated design engineering cost adder of +$.50/per foot for ABC Engineering to perform pole attachment applications; Estimated 424,100 ft of aerial construction.</t>
  </si>
  <si>
    <t>RRX crossing design and permitting - contractor</t>
  </si>
  <si>
    <t>Estimated cost for ABC Engineering to design and create permit applications for the project's six estimated BNSF rail crossings.</t>
  </si>
  <si>
    <t>Civil engineering contractor</t>
  </si>
  <si>
    <t>Estimated cost for civil engineering firm to design bridge attachment and obtain permitting for single crossing over the Yellowstone River.</t>
  </si>
  <si>
    <t xml:space="preserve">ROW Permit fees - municipal </t>
  </si>
  <si>
    <t>This project will require new build in 5 separate MT municipalities we anticipate single encroachment applications for each with an estimated average cost of $150 per application</t>
  </si>
  <si>
    <t>ROW Permit Fees - County</t>
  </si>
  <si>
    <t xml:space="preserve">We currently provide service in both proposed counties, per our working relationships we anticipate only one "blanket" permit required for County A and County B. </t>
  </si>
  <si>
    <t>ROW Permit fees - MDT</t>
  </si>
  <si>
    <t>Permitting fee costs for the 20 required MDT permit applications estimated for the project area; cost based on current MDT application fees</t>
  </si>
  <si>
    <t>Railroad permitting fees - BNSF</t>
  </si>
  <si>
    <t>BNSF application fee of $2000/per application; from BNSF website.</t>
  </si>
  <si>
    <t>Environmental permitting fees - DEQ</t>
  </si>
  <si>
    <t>Anticipates a single environmental permit being required as part of this application (Yellowstone River Crossing), estimated at $2000 from previous engagement with MDEQ.</t>
  </si>
  <si>
    <t>Purchase of co-location space at MT data center</t>
  </si>
  <si>
    <t>Purchase of data center space in Billings MT, estimated cost per initial outreach to datacenter.</t>
  </si>
  <si>
    <t>Easement purchase for Hut locations</t>
  </si>
  <si>
    <t>Purchase of 10'x10' easement to place new telecom outside of public ROW, 4 separate locations estimated at $17,500 each per our initial property acquisition outreach</t>
  </si>
  <si>
    <t>Purchase of dark fiber backhaul - IRU</t>
  </si>
  <si>
    <t>Purchase of 12 fiber strands for Provider X, for two separate backhaul paths totaling 23 miles.</t>
  </si>
  <si>
    <t>Pole attachment make-ready costs</t>
  </si>
  <si>
    <t>Estimated average of $150/pole based on previous aerial construction work in MT. 80 miles of aerial and average 35 poles per mile = 2,800 poles total</t>
  </si>
  <si>
    <t>Directional Drilling - (2)1.25 HDPE Conduit - Labor</t>
  </si>
  <si>
    <t>Primary UG construction method due to area specific restoration requirements; 2 conduits to house both distribution and feeder cables for the majority of the UG design</t>
  </si>
  <si>
    <t>Trenching - (2)1.25 HDPE Conduit - Labor</t>
  </si>
  <si>
    <t>Trenching to be used only in rare instances; 2 conduits to house both distribution and feeder cables for the majority of the UG design</t>
  </si>
  <si>
    <t>Directional Drilling - (1)1.25 HDPE Conduit - Labor</t>
  </si>
  <si>
    <t>Primary UG construction method due to area specific restoration requirements; 1 conduit to be placed where only feeder cables are required.</t>
  </si>
  <si>
    <t>Trenching - (1)1.25 HDPE Conduit - Labor</t>
  </si>
  <si>
    <t>Trenching to be used only in rare instances; 1 conduit to be placed where only feeder cables are required.</t>
  </si>
  <si>
    <t>1.25 HDPE Conduit - Material</t>
  </si>
  <si>
    <t>Total estimated conduit based on planned UG footage and conduit configurations. HDPE - Orange - SDR 11</t>
  </si>
  <si>
    <t>30"x48"x48" Handhole installation - labor</t>
  </si>
  <si>
    <t>Larger handholes to be placed at strategic splice locations on the network.</t>
  </si>
  <si>
    <t>24"x36"x36" Handhole installation - labor</t>
  </si>
  <si>
    <t>Estimated on handhole every ~750 ft of underground construction, placed strategically Infront of rural BSLs to serve as subscriber activation tie-points.</t>
  </si>
  <si>
    <t>12"x12"x12" Handhole installation - labor</t>
  </si>
  <si>
    <t xml:space="preserve">Deployed within municipal boundaries due to higher density of BSLs, one handhole to server as subscriber activation tie-points for adjacent BSLs. </t>
  </si>
  <si>
    <t>Installation of messenger strand on poles - labor</t>
  </si>
  <si>
    <t>Includes installation of attachment hardware on poles, tree trimming, risers, guying, and anchors</t>
  </si>
  <si>
    <t>Installation of fiber in conduit - labor</t>
  </si>
  <si>
    <t>Length of conduit plus 10% slack in each HH</t>
  </si>
  <si>
    <t>Installation of fiber on messenger strand - labor</t>
  </si>
  <si>
    <t>Length of messenger strand plus 10% slack stored in snowshoes</t>
  </si>
  <si>
    <t>Fiber tap tail installation in conduit - labor</t>
  </si>
  <si>
    <t>total quantity assumes multiple tails are pulled at the same time for each conduit segment</t>
  </si>
  <si>
    <t>Fiber tap tail installation on messenger strand- labor</t>
  </si>
  <si>
    <t>Installation of splice enclosure on strand - labor</t>
  </si>
  <si>
    <t>estimated price Includes all installation costs except splicing of fiber strands</t>
  </si>
  <si>
    <t>Installation of splice enclosure in handhole- labor</t>
  </si>
  <si>
    <t>Fiber splicing (per strand) - labor</t>
  </si>
  <si>
    <t>Includes splicing of fiber strands in splice enclosures, FDC Cabinets, and network hut patch panels</t>
  </si>
  <si>
    <t>Installation of outdoor FDC - labor</t>
  </si>
  <si>
    <t>Mounted on select utility poles at strategic locations on the network</t>
  </si>
  <si>
    <t>Install telecom rack in hut - labor</t>
  </si>
  <si>
    <t xml:space="preserve">Installation of rack, patch panels and accessories </t>
  </si>
  <si>
    <t>30"x48"x48" Handhole installation - material</t>
  </si>
  <si>
    <t>Concrete polymer handhole; Tier 15 rating</t>
  </si>
  <si>
    <t>24"x36"x36" Handhole installation - material</t>
  </si>
  <si>
    <t>12"x12"x12" Handhole installation - material</t>
  </si>
  <si>
    <t>HDPE handhole, Tier 5 rating</t>
  </si>
  <si>
    <t>Messenger wire - material</t>
  </si>
  <si>
    <t>6.6M wire, corrosion resistant</t>
  </si>
  <si>
    <t>Lashing wire</t>
  </si>
  <si>
    <t>Corrosion resistant</t>
  </si>
  <si>
    <t>144 ct. Fiber optic cable - material</t>
  </si>
  <si>
    <t>loose buffer tube; GR-20, ITU 652.D</t>
  </si>
  <si>
    <t>48 ct. Fiber optic cable - material</t>
  </si>
  <si>
    <t>12 ct. fiber optic cable - material</t>
  </si>
  <si>
    <t>Fiber tap 4 port w/ 2000' tail - material</t>
  </si>
  <si>
    <t>Corning OptiTap 4 port MST</t>
  </si>
  <si>
    <t>Fiber tap - 8 port w/ 2000' tail - material</t>
  </si>
  <si>
    <t>Corning OptiTap 8 port MST</t>
  </si>
  <si>
    <t xml:space="preserve">Large size splice enclosure - material </t>
  </si>
  <si>
    <t>CommScope FOSC 450-D, includes all accessories</t>
  </si>
  <si>
    <t xml:space="preserve">Small size splice enclosure - material </t>
  </si>
  <si>
    <t>CommScope FOSC 450-B, includes all accessories</t>
  </si>
  <si>
    <t>Fiber distribution cabinet - material</t>
  </si>
  <si>
    <t>72 port capacity FDC, fully loaded with SC/APC patch panels and splice cassettes</t>
  </si>
  <si>
    <t>Telecom rack - material</t>
  </si>
  <si>
    <t>Two-post standard telecom rack; Includes (6)x72 port SC/APC patch panels with splice cassettes and incidental hardware</t>
  </si>
  <si>
    <t>Installation of Telecom Hut - labor &amp; material</t>
  </si>
  <si>
    <t xml:space="preserve">Pre-fabricated telecom hub, hut manufacturer includes installation with purchase </t>
  </si>
  <si>
    <t>XGS-PON SFP+ SFP Optics (20-40km)</t>
  </si>
  <si>
    <t>All XGS PON Transceivers for OLT cards</t>
  </si>
  <si>
    <t>OLT Card E7-2 XG801</t>
  </si>
  <si>
    <t>Calix XG801 Line cards</t>
  </si>
  <si>
    <t>E7-2 Install P OLT Install Package</t>
  </si>
  <si>
    <t>E7-2 Field install package</t>
  </si>
  <si>
    <t>Customer CPE Equipment</t>
  </si>
  <si>
    <t>Assumes a take rate of 20% within the four year program. One CPE for each active subscriber.</t>
  </si>
  <si>
    <t>Underground drop installation - labor</t>
  </si>
  <si>
    <t>Estimated average underground drop is 375' @ $5/foot for labor</t>
  </si>
  <si>
    <t>Underground drop materials - material</t>
  </si>
  <si>
    <t>inclusive of all UG materials, including duct and fiber</t>
  </si>
  <si>
    <t>Aerial drop installation - labor</t>
  </si>
  <si>
    <t>Estimated average aerial drop is 375' @ $2/foot for labor</t>
  </si>
  <si>
    <t>Aerial drop materials - material</t>
  </si>
  <si>
    <t>inclusive of all materials including fiber</t>
  </si>
  <si>
    <t>Subscriber activation and installation</t>
  </si>
  <si>
    <t>Estimates 2 hours per installation at contractor cost of $200/hour</t>
  </si>
  <si>
    <t>Inflationary Contingency</t>
  </si>
  <si>
    <t>10% contingency. Our contingency considers cost increases in both labor and material due to the potential workforce and telecom material shortages caused by the mass deployment of broadband due to the release of BEAD funding nationwide.</t>
  </si>
  <si>
    <t>PROJECT COST SUMMARY</t>
  </si>
  <si>
    <t>Grant Funds
 Requested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</si>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</sst>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9">
    <font>
      <sz val="11"/>
      <color theme="1"/>
      <name val="Calibri"/>
      <family val="2"/>
      <scheme val="minor"/>
    </font>
    <font>
      <sz val="11"/>
      <color theme="1"/>
      <name val="Calibri"/>
      <family val="2"/>
      <scheme val="minor"/>
    </font>
    <font>
      <sz val="18"/>
      <color theme="3"/>
      <name val="Calibri Light"/>
      <family val="2"/>
      <scheme val="major"/>
    </font>
    <font>
      <u/>
      <sz val="11"/>
      <color theme="10"/>
      <name val="Calibri"/>
      <family val="2"/>
      <scheme val="minor"/>
    </font>
    <font>
      <b/>
      <sz val="11"/>
      <color theme="0"/>
      <name val="Calibri"/>
      <family val="2"/>
      <scheme val="minor"/>
    </font>
    <font>
      <b/>
      <sz val="18"/>
      <color theme="0"/>
      <name val="Helvetica"/>
    </font>
    <font>
      <sz val="11"/>
      <color theme="0"/>
      <name val="Helvetica"/>
    </font>
    <font>
      <sz val="11"/>
      <color theme="1"/>
      <name val="Helvetica"/>
    </font>
    <font>
      <b/>
      <sz val="11"/>
      <color theme="1"/>
      <name val="Helvetica"/>
    </font>
    <font>
      <b/>
      <sz val="11"/>
      <color theme="0"/>
      <name val="Helvetica"/>
    </font>
    <font>
      <i/>
      <sz val="11"/>
      <color theme="1"/>
      <name val="Helvetica"/>
    </font>
    <font>
      <u/>
      <sz val="11"/>
      <color theme="1"/>
      <name val="Helvetica"/>
    </font>
    <font>
      <sz val="18"/>
      <color theme="0"/>
      <name val="Helvetica"/>
    </font>
    <font>
      <u/>
      <sz val="11"/>
      <color theme="10"/>
      <name val="HELVETICA"/>
    </font>
    <font>
      <b/>
      <sz val="16"/>
      <color theme="0"/>
      <name val="HELVETICA"/>
    </font>
    <font>
      <b/>
      <sz val="11"/>
      <color theme="3" tint="-0.249977111117893"/>
      <name val="HELVETICA"/>
    </font>
    <font>
      <sz val="8"/>
      <color theme="1"/>
      <name val="HELVETICA"/>
    </font>
    <font>
      <sz val="11"/>
      <color rgb="FF000000"/>
      <name val="Helvetica"/>
    </font>
    <font>
      <i/>
      <sz val="11"/>
      <color rgb="FF000000"/>
      <name val="Helvetica"/>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rgb="FFA5A5A5"/>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2" tint="-0.749992370372631"/>
        <bgColor indexed="64"/>
      </patternFill>
    </fill>
    <fill>
      <patternFill patternType="solid">
        <fgColor theme="3" tint="0.39997558519241921"/>
        <bgColor indexed="64"/>
      </patternFill>
    </fill>
    <fill>
      <patternFill patternType="solid">
        <fgColor rgb="FF333F4F"/>
        <bgColor indexed="64"/>
      </patternFill>
    </fill>
  </fills>
  <borders count="38">
    <border>
      <left/>
      <right/>
      <top/>
      <bottom/>
      <diagonal/>
    </border>
    <border>
      <left style="double">
        <color rgb="FF3F3F3F"/>
      </left>
      <right style="double">
        <color rgb="FF3F3F3F"/>
      </right>
      <top style="double">
        <color rgb="FF3F3F3F"/>
      </top>
      <bottom style="double">
        <color rgb="FF3F3F3F"/>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s>
  <cellStyleXfs count="6">
    <xf numFmtId="0" fontId="0" fillId="0" borderId="0"/>
    <xf numFmtId="0" fontId="2" fillId="0" borderId="0" applyNumberFormat="0" applyFill="0" applyBorder="0" applyAlignment="0" applyProtection="0"/>
    <xf numFmtId="0" fontId="1" fillId="4" borderId="0" applyNumberFormat="0" applyBorder="0" applyAlignment="0" applyProtection="0"/>
    <xf numFmtId="0" fontId="3" fillId="0" borderId="0" applyNumberFormat="0" applyFill="0" applyBorder="0" applyAlignment="0" applyProtection="0"/>
    <xf numFmtId="0" fontId="4" fillId="5" borderId="1" applyNumberFormat="0" applyAlignment="0" applyProtection="0"/>
    <xf numFmtId="43" fontId="1" fillId="0" borderId="0" applyFont="0" applyFill="0" applyBorder="0" applyAlignment="0" applyProtection="0"/>
  </cellStyleXfs>
  <cellXfs count="122">
    <xf numFmtId="0" fontId="0" fillId="0" borderId="0" xfId="0"/>
    <xf numFmtId="0" fontId="7" fillId="9" borderId="0" xfId="0" applyFont="1" applyFill="1" applyAlignment="1">
      <alignment vertical="top"/>
    </xf>
    <xf numFmtId="0" fontId="7" fillId="9" borderId="0" xfId="0" applyFont="1" applyFill="1" applyAlignment="1">
      <alignment vertical="center"/>
    </xf>
    <xf numFmtId="0" fontId="7" fillId="2" borderId="0" xfId="0" applyFont="1" applyFill="1" applyAlignment="1">
      <alignment horizontal="left" vertical="center" wrapText="1"/>
    </xf>
    <xf numFmtId="0" fontId="5" fillId="7" borderId="2" xfId="0" applyFont="1" applyFill="1" applyBorder="1" applyAlignment="1">
      <alignment vertical="center"/>
    </xf>
    <xf numFmtId="0" fontId="12" fillId="7" borderId="3" xfId="0" applyFont="1" applyFill="1" applyBorder="1" applyAlignment="1">
      <alignment vertical="center"/>
    </xf>
    <xf numFmtId="0" fontId="7" fillId="6" borderId="5" xfId="0" applyFont="1" applyFill="1" applyBorder="1" applyAlignment="1">
      <alignment horizontal="center" vertical="top"/>
    </xf>
    <xf numFmtId="0" fontId="7" fillId="6" borderId="10" xfId="0" applyFont="1" applyFill="1" applyBorder="1" applyAlignment="1">
      <alignment vertical="top"/>
    </xf>
    <xf numFmtId="0" fontId="7" fillId="6" borderId="10" xfId="0" applyFont="1" applyFill="1" applyBorder="1" applyAlignment="1">
      <alignment horizontal="left" vertical="top"/>
    </xf>
    <xf numFmtId="0" fontId="7" fillId="6" borderId="11" xfId="0" applyFont="1" applyFill="1" applyBorder="1" applyAlignment="1">
      <alignment vertical="top" wrapText="1"/>
    </xf>
    <xf numFmtId="0" fontId="9" fillId="7" borderId="13" xfId="0" applyFont="1" applyFill="1" applyBorder="1" applyAlignment="1">
      <alignment horizontal="left" vertical="center" wrapText="1"/>
    </xf>
    <xf numFmtId="0" fontId="9" fillId="7" borderId="14" xfId="0" applyFont="1" applyFill="1" applyBorder="1" applyAlignment="1">
      <alignment horizontal="center" vertical="center" wrapText="1"/>
    </xf>
    <xf numFmtId="0" fontId="9" fillId="7" borderId="15" xfId="0" applyFont="1" applyFill="1" applyBorder="1" applyAlignment="1">
      <alignment horizontal="left" vertical="center" wrapText="1"/>
    </xf>
    <xf numFmtId="0" fontId="7" fillId="6" borderId="16" xfId="0" applyFont="1" applyFill="1" applyBorder="1" applyAlignment="1">
      <alignment vertical="top"/>
    </xf>
    <xf numFmtId="0" fontId="7" fillId="6" borderId="17" xfId="0" applyFont="1" applyFill="1" applyBorder="1" applyAlignment="1">
      <alignment horizontal="center" vertical="top"/>
    </xf>
    <xf numFmtId="0" fontId="7" fillId="6" borderId="18" xfId="0" applyFont="1" applyFill="1" applyBorder="1" applyAlignment="1">
      <alignment vertical="top" wrapText="1"/>
    </xf>
    <xf numFmtId="0" fontId="7" fillId="0" borderId="19"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22" xfId="0" applyFont="1" applyBorder="1" applyAlignment="1">
      <alignment vertical="top"/>
    </xf>
    <xf numFmtId="0" fontId="7" fillId="0" borderId="23" xfId="0" applyFont="1" applyBorder="1" applyAlignment="1">
      <alignment vertical="top"/>
    </xf>
    <xf numFmtId="0" fontId="5" fillId="2" borderId="0" xfId="0" applyFont="1" applyFill="1" applyAlignment="1">
      <alignment vertical="center"/>
    </xf>
    <xf numFmtId="0" fontId="12" fillId="2" borderId="0" xfId="0" applyFont="1" applyFill="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top"/>
    </xf>
    <xf numFmtId="0" fontId="7" fillId="0" borderId="25" xfId="0" applyFont="1" applyBorder="1" applyAlignment="1">
      <alignment vertical="top"/>
    </xf>
    <xf numFmtId="0" fontId="7" fillId="0" borderId="26" xfId="0" applyFont="1" applyBorder="1" applyAlignment="1">
      <alignment vertical="top"/>
    </xf>
    <xf numFmtId="0" fontId="7" fillId="9" borderId="0" xfId="0" applyFont="1" applyFill="1"/>
    <xf numFmtId="0" fontId="7" fillId="2" borderId="19" xfId="0" applyFont="1" applyFill="1" applyBorder="1"/>
    <xf numFmtId="0" fontId="7" fillId="2" borderId="20" xfId="0" applyFont="1" applyFill="1" applyBorder="1"/>
    <xf numFmtId="0" fontId="7" fillId="2" borderId="21" xfId="0" applyFont="1" applyFill="1" applyBorder="1"/>
    <xf numFmtId="0" fontId="7" fillId="2" borderId="22" xfId="0" applyFont="1" applyFill="1" applyBorder="1"/>
    <xf numFmtId="0" fontId="7" fillId="2" borderId="23" xfId="0" applyFont="1" applyFill="1" applyBorder="1"/>
    <xf numFmtId="0" fontId="5" fillId="2" borderId="0" xfId="1" applyFont="1" applyFill="1" applyBorder="1" applyAlignment="1">
      <alignment horizontal="left" vertical="top"/>
    </xf>
    <xf numFmtId="0" fontId="7" fillId="2" borderId="0" xfId="0" applyFont="1" applyFill="1" applyAlignment="1">
      <alignment horizontal="left" vertical="top" wrapText="1"/>
    </xf>
    <xf numFmtId="0" fontId="7" fillId="6" borderId="6" xfId="0" applyFont="1" applyFill="1" applyBorder="1" applyAlignment="1">
      <alignment vertical="top" wrapText="1"/>
    </xf>
    <xf numFmtId="0" fontId="7" fillId="6" borderId="8" xfId="0" applyFont="1" applyFill="1" applyBorder="1" applyAlignment="1">
      <alignment vertical="top" wrapText="1"/>
    </xf>
    <xf numFmtId="0" fontId="7" fillId="2" borderId="24" xfId="0" applyFont="1" applyFill="1" applyBorder="1"/>
    <xf numFmtId="0" fontId="7" fillId="2" borderId="25" xfId="0" applyFont="1" applyFill="1" applyBorder="1"/>
    <xf numFmtId="0" fontId="7" fillId="2" borderId="26" xfId="0" applyFont="1" applyFill="1" applyBorder="1"/>
    <xf numFmtId="0" fontId="9" fillId="7" borderId="29" xfId="0" applyFont="1" applyFill="1" applyBorder="1" applyAlignment="1">
      <alignment vertical="center"/>
    </xf>
    <xf numFmtId="0" fontId="7" fillId="0" borderId="0" xfId="0" applyFont="1"/>
    <xf numFmtId="0" fontId="15" fillId="8" borderId="34" xfId="0" applyFont="1" applyFill="1" applyBorder="1" applyAlignment="1">
      <alignment horizontal="left" vertical="center" wrapText="1"/>
    </xf>
    <xf numFmtId="0" fontId="15" fillId="8" borderId="35" xfId="0" applyFont="1" applyFill="1" applyBorder="1" applyAlignment="1">
      <alignment horizontal="center" vertical="center" wrapText="1"/>
    </xf>
    <xf numFmtId="0" fontId="7" fillId="2" borderId="6" xfId="0" applyFont="1" applyFill="1" applyBorder="1"/>
    <xf numFmtId="44" fontId="7" fillId="2" borderId="7" xfId="0" applyNumberFormat="1" applyFont="1" applyFill="1" applyBorder="1"/>
    <xf numFmtId="0" fontId="8" fillId="2" borderId="8" xfId="0" applyFont="1" applyFill="1" applyBorder="1"/>
    <xf numFmtId="44" fontId="8" fillId="2" borderId="9" xfId="0" applyNumberFormat="1" applyFont="1" applyFill="1" applyBorder="1"/>
    <xf numFmtId="0" fontId="7" fillId="9" borderId="0" xfId="0" applyFont="1" applyFill="1" applyAlignment="1">
      <alignment horizontal="center"/>
    </xf>
    <xf numFmtId="164" fontId="7" fillId="9" borderId="0" xfId="5" applyNumberFormat="1" applyFont="1" applyFill="1" applyBorder="1" applyAlignment="1"/>
    <xf numFmtId="44" fontId="7" fillId="9" borderId="0" xfId="0" applyNumberFormat="1" applyFont="1" applyFill="1"/>
    <xf numFmtId="0" fontId="7" fillId="0" borderId="20" xfId="0" applyFont="1" applyBorder="1"/>
    <xf numFmtId="0" fontId="7" fillId="0" borderId="20" xfId="0" applyFont="1" applyBorder="1" applyAlignment="1">
      <alignment horizontal="center"/>
    </xf>
    <xf numFmtId="164" fontId="7" fillId="0" borderId="20" xfId="5" applyNumberFormat="1" applyFont="1" applyBorder="1" applyAlignment="1"/>
    <xf numFmtId="44" fontId="7" fillId="0" borderId="20" xfId="0" applyNumberFormat="1" applyFont="1" applyBorder="1"/>
    <xf numFmtId="0" fontId="7" fillId="2" borderId="0" xfId="0" applyFont="1" applyFill="1" applyAlignment="1">
      <alignment horizontal="center"/>
    </xf>
    <xf numFmtId="164" fontId="7" fillId="2" borderId="0" xfId="5" applyNumberFormat="1" applyFont="1" applyFill="1" applyBorder="1" applyAlignment="1"/>
    <xf numFmtId="44" fontId="7" fillId="2" borderId="0" xfId="0" applyNumberFormat="1" applyFont="1" applyFill="1"/>
    <xf numFmtId="0" fontId="7" fillId="2" borderId="0" xfId="0" applyFont="1" applyFill="1"/>
    <xf numFmtId="0" fontId="7" fillId="0" borderId="22" xfId="0" applyFont="1" applyBorder="1"/>
    <xf numFmtId="0" fontId="6" fillId="7" borderId="25" xfId="0" applyFont="1" applyFill="1" applyBorder="1" applyAlignment="1">
      <alignment horizontal="center" vertical="center" wrapText="1"/>
    </xf>
    <xf numFmtId="164" fontId="6" fillId="7" borderId="25" xfId="5" applyNumberFormat="1" applyFont="1" applyFill="1" applyBorder="1" applyAlignment="1">
      <alignment horizontal="center" vertical="center" wrapText="1"/>
    </xf>
    <xf numFmtId="44" fontId="6" fillId="7" borderId="25" xfId="0" applyNumberFormat="1" applyFont="1" applyFill="1" applyBorder="1" applyAlignment="1">
      <alignment horizontal="center" vertical="center" wrapText="1"/>
    </xf>
    <xf numFmtId="0" fontId="7" fillId="10" borderId="25" xfId="0" applyFont="1" applyFill="1" applyBorder="1" applyAlignment="1">
      <alignment horizontal="center" vertical="center" wrapText="1"/>
    </xf>
    <xf numFmtId="0" fontId="6" fillId="7" borderId="25" xfId="0" applyFont="1" applyFill="1" applyBorder="1" applyAlignment="1">
      <alignment horizontal="left" vertical="center" wrapText="1"/>
    </xf>
    <xf numFmtId="0" fontId="7" fillId="0" borderId="23" xfId="0" applyFont="1" applyBorder="1"/>
    <xf numFmtId="0" fontId="7" fillId="0" borderId="0" xfId="0" applyFont="1" applyAlignment="1">
      <alignment horizontal="center"/>
    </xf>
    <xf numFmtId="164" fontId="7" fillId="0" borderId="0" xfId="5" applyNumberFormat="1" applyFont="1" applyBorder="1" applyAlignment="1"/>
    <xf numFmtId="44" fontId="7" fillId="0" borderId="0" xfId="0" applyNumberFormat="1" applyFont="1"/>
    <xf numFmtId="44" fontId="7" fillId="3" borderId="0" xfId="0" applyNumberFormat="1" applyFont="1" applyFill="1"/>
    <xf numFmtId="44" fontId="7" fillId="6" borderId="0" xfId="0" applyNumberFormat="1" applyFont="1" applyFill="1"/>
    <xf numFmtId="164" fontId="7" fillId="0" borderId="0" xfId="5" applyNumberFormat="1" applyFont="1" applyBorder="1" applyAlignment="1" applyProtection="1"/>
    <xf numFmtId="0" fontId="7" fillId="0" borderId="0" xfId="0" applyFont="1" applyAlignment="1">
      <alignment wrapText="1"/>
    </xf>
    <xf numFmtId="0" fontId="7" fillId="0" borderId="25" xfId="0" applyFont="1" applyBorder="1"/>
    <xf numFmtId="0" fontId="7" fillId="0" borderId="25" xfId="0" applyFont="1" applyBorder="1" applyAlignment="1">
      <alignment horizontal="center"/>
    </xf>
    <xf numFmtId="164" fontId="7" fillId="0" borderId="25" xfId="5" applyNumberFormat="1" applyFont="1" applyBorder="1" applyAlignment="1"/>
    <xf numFmtId="44" fontId="7" fillId="0" borderId="25" xfId="0" applyNumberFormat="1" applyFont="1" applyBorder="1"/>
    <xf numFmtId="0" fontId="5" fillId="7" borderId="2" xfId="1" applyFont="1" applyFill="1" applyBorder="1" applyAlignment="1">
      <alignment vertical="center"/>
    </xf>
    <xf numFmtId="0" fontId="5" fillId="7" borderId="3" xfId="1" applyFont="1" applyFill="1" applyBorder="1" applyAlignment="1">
      <alignment vertical="center"/>
    </xf>
    <xf numFmtId="0" fontId="5" fillId="7" borderId="4" xfId="1" applyFont="1" applyFill="1" applyBorder="1" applyAlignment="1">
      <alignment vertical="center"/>
    </xf>
    <xf numFmtId="0" fontId="8" fillId="0" borderId="23" xfId="0" applyFont="1" applyBorder="1" applyAlignment="1">
      <alignment vertical="center"/>
    </xf>
    <xf numFmtId="0" fontId="8" fillId="9" borderId="0" xfId="0" applyFont="1" applyFill="1" applyAlignment="1">
      <alignment vertical="center"/>
    </xf>
    <xf numFmtId="0" fontId="5" fillId="6" borderId="0" xfId="1" applyFont="1" applyFill="1" applyBorder="1" applyAlignment="1">
      <alignment horizontal="left" vertical="top"/>
    </xf>
    <xf numFmtId="0" fontId="8" fillId="0" borderId="23" xfId="0" applyFont="1" applyBorder="1"/>
    <xf numFmtId="0" fontId="8" fillId="9" borderId="0" xfId="0" applyFont="1" applyFill="1"/>
    <xf numFmtId="0" fontId="8" fillId="0" borderId="22" xfId="0" applyFont="1" applyBorder="1"/>
    <xf numFmtId="0" fontId="9" fillId="7" borderId="13" xfId="4" applyFont="1" applyFill="1" applyBorder="1" applyAlignment="1">
      <alignment vertical="center"/>
    </xf>
    <xf numFmtId="0" fontId="9" fillId="7" borderId="14" xfId="4" applyFont="1" applyFill="1" applyBorder="1" applyAlignment="1">
      <alignment vertical="center"/>
    </xf>
    <xf numFmtId="0" fontId="9" fillId="7" borderId="15" xfId="4" applyFont="1" applyFill="1" applyBorder="1" applyAlignment="1">
      <alignment vertical="center"/>
    </xf>
    <xf numFmtId="0" fontId="8" fillId="6" borderId="10" xfId="0" applyFont="1" applyFill="1" applyBorder="1" applyAlignment="1">
      <alignment vertical="top"/>
    </xf>
    <xf numFmtId="0" fontId="8" fillId="6" borderId="5" xfId="0" applyFont="1" applyFill="1" applyBorder="1" applyAlignment="1">
      <alignment vertical="top"/>
    </xf>
    <xf numFmtId="0" fontId="8" fillId="6" borderId="10" xfId="0" applyFont="1" applyFill="1" applyBorder="1" applyAlignment="1">
      <alignment vertical="top" wrapText="1"/>
    </xf>
    <xf numFmtId="0" fontId="8" fillId="6" borderId="16" xfId="0" applyFont="1" applyFill="1" applyBorder="1" applyAlignment="1">
      <alignment vertical="top"/>
    </xf>
    <xf numFmtId="0" fontId="8" fillId="6" borderId="17" xfId="0" applyFont="1" applyFill="1" applyBorder="1" applyAlignment="1">
      <alignment vertical="top"/>
    </xf>
    <xf numFmtId="0" fontId="7" fillId="0" borderId="24" xfId="0" applyFont="1" applyBorder="1"/>
    <xf numFmtId="0" fontId="7" fillId="0" borderId="26" xfId="0" applyFont="1" applyBorder="1"/>
    <xf numFmtId="0" fontId="12" fillId="11" borderId="4" xfId="0" applyFont="1" applyFill="1" applyBorder="1" applyAlignment="1">
      <alignment vertical="center"/>
    </xf>
    <xf numFmtId="0" fontId="7" fillId="9" borderId="0" xfId="0" applyFont="1" applyFill="1" applyAlignment="1">
      <alignment wrapText="1"/>
    </xf>
    <xf numFmtId="0" fontId="7" fillId="0" borderId="20" xfId="0" applyFont="1" applyBorder="1" applyAlignment="1">
      <alignment wrapText="1"/>
    </xf>
    <xf numFmtId="0" fontId="7" fillId="2" borderId="0" xfId="0" applyFont="1" applyFill="1" applyAlignment="1">
      <alignment wrapText="1"/>
    </xf>
    <xf numFmtId="0" fontId="7" fillId="0" borderId="25" xfId="0" applyFont="1" applyBorder="1" applyAlignment="1">
      <alignment wrapText="1"/>
    </xf>
    <xf numFmtId="0" fontId="17" fillId="6" borderId="11" xfId="0" applyFont="1" applyFill="1" applyBorder="1" applyAlignment="1">
      <alignment vertical="top" wrapText="1"/>
    </xf>
    <xf numFmtId="0" fontId="7" fillId="8" borderId="2"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4" xfId="0" applyFont="1" applyFill="1" applyBorder="1" applyAlignment="1">
      <alignment horizontal="left" vertical="center" wrapText="1"/>
    </xf>
    <xf numFmtId="0" fontId="5" fillId="7" borderId="2" xfId="1" applyFont="1" applyFill="1" applyBorder="1" applyAlignment="1">
      <alignment horizontal="left" vertical="center"/>
    </xf>
    <xf numFmtId="0" fontId="5" fillId="7" borderId="3" xfId="1" applyFont="1" applyFill="1" applyBorder="1" applyAlignment="1">
      <alignment horizontal="left" vertical="center"/>
    </xf>
    <xf numFmtId="0" fontId="5" fillId="7" borderId="4" xfId="1" applyFont="1" applyFill="1" applyBorder="1" applyAlignment="1">
      <alignment horizontal="left" vertical="center"/>
    </xf>
    <xf numFmtId="0" fontId="7" fillId="6" borderId="11" xfId="2" applyFont="1" applyFill="1" applyBorder="1" applyAlignment="1" applyProtection="1">
      <alignment horizontal="left" vertical="center" indent="1"/>
      <protection locked="0"/>
    </xf>
    <xf numFmtId="0" fontId="7" fillId="6" borderId="27" xfId="2" applyFont="1" applyFill="1" applyBorder="1" applyAlignment="1" applyProtection="1">
      <alignment horizontal="left" vertical="center" indent="1"/>
      <protection locked="0"/>
    </xf>
    <xf numFmtId="0" fontId="7" fillId="6" borderId="28" xfId="2" applyFont="1" applyFill="1" applyBorder="1" applyAlignment="1" applyProtection="1">
      <alignment horizontal="left" vertical="center" indent="1"/>
      <protection locked="0"/>
    </xf>
    <xf numFmtId="0" fontId="13" fillId="6" borderId="11" xfId="3" applyFont="1" applyFill="1" applyBorder="1" applyAlignment="1" applyProtection="1">
      <alignment horizontal="left" vertical="center" indent="1"/>
      <protection locked="0"/>
    </xf>
    <xf numFmtId="0" fontId="13" fillId="6" borderId="27" xfId="3" applyFont="1" applyFill="1" applyBorder="1" applyAlignment="1" applyProtection="1">
      <alignment horizontal="left" vertical="center" indent="1"/>
      <protection locked="0"/>
    </xf>
    <xf numFmtId="0" fontId="13" fillId="6" borderId="28" xfId="3" applyFont="1" applyFill="1" applyBorder="1" applyAlignment="1" applyProtection="1">
      <alignment horizontal="left" vertical="center" indent="1"/>
      <protection locked="0"/>
    </xf>
    <xf numFmtId="0" fontId="7" fillId="6" borderId="12" xfId="2" applyFont="1" applyFill="1" applyBorder="1" applyAlignment="1" applyProtection="1">
      <alignment horizontal="left" vertical="center" indent="1"/>
      <protection locked="0"/>
    </xf>
    <xf numFmtId="0" fontId="7" fillId="6" borderId="32" xfId="2" applyFont="1" applyFill="1" applyBorder="1" applyAlignment="1" applyProtection="1">
      <alignment horizontal="left" vertical="center" indent="1"/>
      <protection locked="0"/>
    </xf>
    <xf numFmtId="0" fontId="7" fillId="6" borderId="33" xfId="2" applyFont="1" applyFill="1" applyBorder="1" applyAlignment="1" applyProtection="1">
      <alignment horizontal="left" vertical="center" indent="1"/>
      <protection locked="0"/>
    </xf>
    <xf numFmtId="0" fontId="9" fillId="7" borderId="30" xfId="0" applyFont="1" applyFill="1" applyBorder="1" applyAlignment="1">
      <alignment horizontal="center" vertical="center"/>
    </xf>
    <xf numFmtId="0" fontId="9" fillId="7" borderId="31" xfId="0" applyFont="1" applyFill="1" applyBorder="1" applyAlignment="1">
      <alignment horizontal="center" vertical="center"/>
    </xf>
    <xf numFmtId="0" fontId="14" fillId="7" borderId="36" xfId="1" applyFont="1" applyFill="1" applyBorder="1" applyAlignment="1">
      <alignment horizontal="left" vertical="center"/>
    </xf>
    <xf numFmtId="0" fontId="14" fillId="7" borderId="37" xfId="1" applyFont="1" applyFill="1" applyBorder="1" applyAlignment="1">
      <alignment horizontal="left" vertical="center"/>
    </xf>
  </cellXfs>
  <cellStyles count="6">
    <cellStyle name="20% - Accent1" xfId="2" builtinId="30"/>
    <cellStyle name="Check Cell" xfId="4" builtinId="23"/>
    <cellStyle name="Comma" xfId="5" builtinId="3"/>
    <cellStyle name="Hyperlink" xfId="3" builtinId="8"/>
    <cellStyle name="Normal" xfId="0" builtinId="0"/>
    <cellStyle name="Title" xfId="1" builtinId="15"/>
  </cellStyles>
  <dxfs count="29">
    <dxf>
      <font>
        <strike val="0"/>
        <outline val="0"/>
        <shadow val="0"/>
        <u val="none"/>
        <vertAlign val="baseline"/>
        <sz val="11"/>
        <color theme="1"/>
        <name val="HELVETICA"/>
        <scheme val="none"/>
      </font>
      <numFmt numFmtId="34" formatCode="_(&quot;$&quot;* #,##0.00_);_(&quot;$&quot;* \(#,##0.00\);_(&quot;$&quot;* &quot;-&quot;??_);_(@_)"/>
      <fill>
        <patternFill patternType="solid">
          <fgColor indexed="64"/>
          <bgColor theme="0"/>
        </patternFill>
      </fill>
      <border diagonalUp="0" diagonalDown="0" outline="0">
        <left style="thin">
          <color theme="0" tint="-0.499984740745262"/>
        </left>
        <right/>
        <top style="thin">
          <color theme="0" tint="-0.499984740745262"/>
        </top>
        <bottom style="thin">
          <color theme="0" tint="-0.499984740745262"/>
        </bottom>
      </border>
    </dxf>
    <dxf>
      <font>
        <strike val="0"/>
        <outline val="0"/>
        <shadow val="0"/>
        <u val="none"/>
        <vertAlign val="baseline"/>
        <sz val="11"/>
        <color theme="1"/>
        <name val="HELVETICA"/>
        <scheme val="none"/>
      </font>
      <fill>
        <patternFill patternType="solid">
          <fgColor indexed="64"/>
          <bgColor theme="0"/>
        </patternFill>
      </fill>
      <border diagonalUp="0" diagonalDown="0" outline="0">
        <left/>
        <right style="thin">
          <color theme="0" tint="-0.499984740745262"/>
        </right>
        <top style="thin">
          <color theme="0" tint="-0.499984740745262"/>
        </top>
        <bottom style="thin">
          <color theme="0" tint="-0.499984740745262"/>
        </bottom>
      </border>
    </dxf>
    <dxf>
      <font>
        <strike val="0"/>
        <outline val="0"/>
        <shadow val="0"/>
        <u val="none"/>
        <vertAlign val="baseline"/>
        <sz val="11"/>
        <color theme="1"/>
        <name val="HELVETICA"/>
        <scheme val="none"/>
      </font>
      <fill>
        <patternFill patternType="solid">
          <fgColor indexed="64"/>
          <bgColor theme="0"/>
        </patternFill>
      </fill>
    </dxf>
    <dxf>
      <font>
        <b/>
        <i val="0"/>
        <strike val="0"/>
        <condense val="0"/>
        <extend val="0"/>
        <outline val="0"/>
        <shadow val="0"/>
        <u val="none"/>
        <vertAlign val="baseline"/>
        <sz val="11"/>
        <color theme="3" tint="-0.249977111117893"/>
        <name val="HELVETICA"/>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strike val="0"/>
        <outline val="0"/>
        <shadow val="0"/>
        <u val="none"/>
        <vertAlign val="baseline"/>
        <name val="HELVETICA"/>
        <scheme val="none"/>
      </font>
      <alignment wrapText="1"/>
      <protection locked="1" hidden="0"/>
    </dxf>
    <dxf>
      <font>
        <strike val="0"/>
        <outline val="0"/>
        <shadow val="0"/>
        <u val="none"/>
        <vertAlign val="baseline"/>
        <name val="HELVETICA"/>
        <scheme val="none"/>
      </font>
      <numFmt numFmtId="34" formatCode="_(&quot;$&quot;* #,##0.00_);_(&quot;$&quot;* \(#,##0.00\);_(&quot;$&quot;* &quot;-&quot;??_);_(@_)"/>
      <fill>
        <patternFill patternType="solid">
          <fgColor indexed="64"/>
          <bgColor theme="6" tint="0.79998168889431442"/>
        </patternFill>
      </fill>
      <protection locked="1" hidden="0"/>
    </dxf>
    <dxf>
      <font>
        <strike val="0"/>
        <outline val="0"/>
        <shadow val="0"/>
        <u val="none"/>
        <vertAlign val="baseline"/>
        <name val="HELVETICA"/>
        <scheme val="none"/>
      </font>
      <numFmt numFmtId="34" formatCode="_(&quot;$&quot;* #,##0.00_);_(&quot;$&quot;* \(#,##0.00\);_(&quot;$&quot;* &quot;-&quot;??_);_(@_)"/>
      <protection locked="1" hidden="0"/>
    </dxf>
    <dxf>
      <font>
        <strike val="0"/>
        <outline val="0"/>
        <shadow val="0"/>
        <u val="none"/>
        <vertAlign val="baseline"/>
        <name val="HELVETICA"/>
        <scheme val="none"/>
      </font>
      <numFmt numFmtId="164" formatCode="_(* #,##0_);_(* \(#,##0\);_(* &quot;-&quot;??_);_(@_)"/>
      <alignment horizontal="general" textRotation="0" indent="0" justifyLastLine="0" shrinkToFit="0" readingOrder="0"/>
      <protection locked="1" hidden="0"/>
    </dxf>
    <dxf>
      <font>
        <strike val="0"/>
        <outline val="0"/>
        <shadow val="0"/>
        <u val="none"/>
        <vertAlign val="baseline"/>
        <name val="HELVETICA"/>
        <scheme val="none"/>
      </font>
      <alignment horizontal="center" textRotation="0" indent="0" justifyLastLine="0" shrinkToFit="0" readingOrder="0"/>
      <protection locked="1" hidden="0"/>
    </dxf>
    <dxf>
      <font>
        <strike val="0"/>
        <outline val="0"/>
        <shadow val="0"/>
        <u val="none"/>
        <vertAlign val="baseline"/>
        <name val="HELVETICA"/>
        <scheme val="none"/>
      </font>
      <protection locked="1" hidden="0"/>
    </dxf>
    <dxf>
      <font>
        <i val="0"/>
        <strike val="0"/>
        <outline val="0"/>
        <shadow val="0"/>
        <u val="none"/>
        <vertAlign val="baseline"/>
        <name val="HELVETICA"/>
        <scheme val="none"/>
      </font>
      <protection locked="1" hidden="0"/>
    </dxf>
    <dxf>
      <border>
        <bottom style="medium">
          <color theme="0" tint="-0.499984740745262"/>
        </bottom>
      </border>
    </dxf>
    <dxf>
      <border diagonalUp="0" diagonalDown="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name val="HELVETICA"/>
        <scheme val="none"/>
      </font>
      <protection locked="1" hidden="0"/>
    </dxf>
    <dxf>
      <font>
        <b val="0"/>
        <i val="0"/>
        <strike val="0"/>
        <condense val="0"/>
        <extend val="0"/>
        <outline val="0"/>
        <shadow val="0"/>
        <u val="none"/>
        <vertAlign val="baseline"/>
        <sz val="11"/>
        <color theme="1"/>
        <name val="HELVETIC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HELVETICA"/>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theme="0" tint="-0.499984740745262"/>
        </left>
        <right/>
        <top style="thin">
          <color theme="0" tint="-0.499984740745262"/>
        </top>
        <bottom style="thin">
          <color theme="0" tint="-0.499984740745262"/>
        </bottom>
      </border>
    </dxf>
    <dxf>
      <font>
        <b/>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general" vertical="top"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general" vertical="top" textRotation="0" wrapText="0" indent="0" justifyLastLine="0" shrinkToFit="0" readingOrder="0"/>
      <border diagonalUp="0" diagonalDown="0" outline="0">
        <left/>
        <right style="thin">
          <color theme="0" tint="-0.499984740745262"/>
        </right>
        <top style="thin">
          <color theme="0" tint="-0.499984740745262"/>
        </top>
        <bottom style="thin">
          <color theme="0" tint="-0.499984740745262"/>
        </bottom>
      </border>
    </dxf>
    <dxf>
      <border outline="0">
        <top style="thin">
          <color theme="0" tint="-0.499984740745262"/>
        </top>
      </border>
    </dxf>
    <dxf>
      <border outline="0">
        <bottom style="thin">
          <color theme="0" tint="-0.499984740745262"/>
        </bottom>
      </border>
    </dxf>
    <dxf>
      <border outline="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name val="HELVETICA"/>
        <scheme val="none"/>
      </font>
    </dxf>
    <dxf>
      <font>
        <strike val="0"/>
        <outline val="0"/>
        <shadow val="0"/>
        <u val="none"/>
        <vertAlign val="baseline"/>
        <name val="HELVETICA"/>
        <scheme val="none"/>
      </font>
      <fill>
        <patternFill patternType="solid">
          <fgColor indexed="64"/>
          <bgColor theme="3" tint="-0.249977111117893"/>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center" vertical="top"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medium">
          <color theme="0" tint="-0.499984740745262"/>
        </left>
        <right style="medium">
          <color theme="0" tint="-0.499984740745262"/>
        </right>
        <top style="medium">
          <color theme="0" tint="-0.499984740745262"/>
        </top>
        <bottom style="medium">
          <color theme="0" tint="-0.499984740745262"/>
        </bottom>
      </border>
    </dxf>
  </dxfs>
  <tableStyles count="0" defaultTableStyle="TableStyleMedium2" defaultPivotStyle="PivotStyleLight16"/>
  <colors>
    <mruColors>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7812686</xdr:colOff>
      <xdr:row>2</xdr:row>
      <xdr:rowOff>46122</xdr:rowOff>
    </xdr:from>
    <xdr:to>
      <xdr:col>4</xdr:col>
      <xdr:colOff>12155028</xdr:colOff>
      <xdr:row>2</xdr:row>
      <xdr:rowOff>494727</xdr:rowOff>
    </xdr:to>
    <xdr:grpSp>
      <xdr:nvGrpSpPr>
        <xdr:cNvPr id="2" name="Group 1">
          <a:extLst>
            <a:ext uri="{FF2B5EF4-FFF2-40B4-BE49-F238E27FC236}">
              <a16:creationId xmlns:a16="http://schemas.microsoft.com/office/drawing/2014/main" id="{FBA02A6D-016D-41E3-9069-07FD7CDAE193}"/>
            </a:ext>
          </a:extLst>
        </xdr:cNvPr>
        <xdr:cNvGrpSpPr/>
      </xdr:nvGrpSpPr>
      <xdr:grpSpPr>
        <a:xfrm>
          <a:off x="11041661" y="427122"/>
          <a:ext cx="3827992" cy="448605"/>
          <a:chOff x="8080376" y="464372"/>
          <a:chExt cx="4116387" cy="450981"/>
        </a:xfrm>
      </xdr:grpSpPr>
      <xdr:pic>
        <xdr:nvPicPr>
          <xdr:cNvPr id="3" name="Picture 2" descr="A building with a dome&#10;&#10;Description automatically generated">
            <a:extLst>
              <a:ext uri="{FF2B5EF4-FFF2-40B4-BE49-F238E27FC236}">
                <a16:creationId xmlns:a16="http://schemas.microsoft.com/office/drawing/2014/main" id="{6EEC41D5-C449-4ABE-EF1B-E7447245B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5438" y="468313"/>
            <a:ext cx="441325" cy="447040"/>
          </a:xfrm>
          <a:prstGeom prst="rect">
            <a:avLst/>
          </a:prstGeom>
        </xdr:spPr>
      </xdr:pic>
      <xdr:sp macro="" textlink="">
        <xdr:nvSpPr>
          <xdr:cNvPr id="4" name="Footer Placeholder 3">
            <a:extLst>
              <a:ext uri="{FF2B5EF4-FFF2-40B4-BE49-F238E27FC236}">
                <a16:creationId xmlns:a16="http://schemas.microsoft.com/office/drawing/2014/main" id="{7A3CA5A9-6939-5583-89B6-74448FF80B98}"/>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Footer Placeholder 3">
            <a:extLst>
              <a:ext uri="{FF2B5EF4-FFF2-40B4-BE49-F238E27FC236}">
                <a16:creationId xmlns:a16="http://schemas.microsoft.com/office/drawing/2014/main" id="{950E08EC-90CE-61D6-AD2D-340C1EE2BBE4}"/>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3062112</xdr:colOff>
      <xdr:row>2</xdr:row>
      <xdr:rowOff>21167</xdr:rowOff>
    </xdr:from>
    <xdr:to>
      <xdr:col>7</xdr:col>
      <xdr:colOff>722843</xdr:colOff>
      <xdr:row>2</xdr:row>
      <xdr:rowOff>469771</xdr:rowOff>
    </xdr:to>
    <xdr:grpSp>
      <xdr:nvGrpSpPr>
        <xdr:cNvPr id="2" name="Group 1">
          <a:extLst>
            <a:ext uri="{FF2B5EF4-FFF2-40B4-BE49-F238E27FC236}">
              <a16:creationId xmlns:a16="http://schemas.microsoft.com/office/drawing/2014/main" id="{26D8F0C2-CA49-4ED7-A917-E52A40873FE8}"/>
            </a:ext>
          </a:extLst>
        </xdr:cNvPr>
        <xdr:cNvGrpSpPr/>
      </xdr:nvGrpSpPr>
      <xdr:grpSpPr>
        <a:xfrm>
          <a:off x="3452637" y="402167"/>
          <a:ext cx="4042481" cy="448604"/>
          <a:chOff x="8080376" y="464372"/>
          <a:chExt cx="4116387" cy="450981"/>
        </a:xfrm>
      </xdr:grpSpPr>
      <xdr:pic>
        <xdr:nvPicPr>
          <xdr:cNvPr id="3" name="Picture 2" descr="A building with a dome&#10;&#10;Description automatically generated">
            <a:extLst>
              <a:ext uri="{FF2B5EF4-FFF2-40B4-BE49-F238E27FC236}">
                <a16:creationId xmlns:a16="http://schemas.microsoft.com/office/drawing/2014/main" id="{B0D59816-3952-B43B-C89F-5D75CF91EF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5438" y="468313"/>
            <a:ext cx="441325" cy="447040"/>
          </a:xfrm>
          <a:prstGeom prst="rect">
            <a:avLst/>
          </a:prstGeom>
        </xdr:spPr>
      </xdr:pic>
      <xdr:sp macro="" textlink="">
        <xdr:nvSpPr>
          <xdr:cNvPr id="4" name="Footer Placeholder 3">
            <a:extLst>
              <a:ext uri="{FF2B5EF4-FFF2-40B4-BE49-F238E27FC236}">
                <a16:creationId xmlns:a16="http://schemas.microsoft.com/office/drawing/2014/main" id="{652CB5CC-1AEB-25C1-3F90-B9BFF0DE92D6}"/>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Footer Placeholder 3">
            <a:extLst>
              <a:ext uri="{FF2B5EF4-FFF2-40B4-BE49-F238E27FC236}">
                <a16:creationId xmlns:a16="http://schemas.microsoft.com/office/drawing/2014/main" id="{00F0443D-5F5D-CBBD-259F-244254BB9DFD}"/>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7224888</xdr:colOff>
      <xdr:row>2</xdr:row>
      <xdr:rowOff>42334</xdr:rowOff>
    </xdr:from>
    <xdr:to>
      <xdr:col>4</xdr:col>
      <xdr:colOff>11567230</xdr:colOff>
      <xdr:row>2</xdr:row>
      <xdr:rowOff>490938</xdr:rowOff>
    </xdr:to>
    <xdr:grpSp>
      <xdr:nvGrpSpPr>
        <xdr:cNvPr id="2" name="Group 1">
          <a:extLst>
            <a:ext uri="{FF2B5EF4-FFF2-40B4-BE49-F238E27FC236}">
              <a16:creationId xmlns:a16="http://schemas.microsoft.com/office/drawing/2014/main" id="{7C692F90-E4CA-4D0D-89E9-98B67A2B301B}"/>
            </a:ext>
          </a:extLst>
        </xdr:cNvPr>
        <xdr:cNvGrpSpPr/>
      </xdr:nvGrpSpPr>
      <xdr:grpSpPr>
        <a:xfrm>
          <a:off x="11682588" y="423334"/>
          <a:ext cx="3875617" cy="448604"/>
          <a:chOff x="8080376" y="464372"/>
          <a:chExt cx="4116387" cy="450981"/>
        </a:xfrm>
      </xdr:grpSpPr>
      <xdr:pic>
        <xdr:nvPicPr>
          <xdr:cNvPr id="3" name="Picture 2" descr="A building with a dome&#10;&#10;Description automatically generated">
            <a:extLst>
              <a:ext uri="{FF2B5EF4-FFF2-40B4-BE49-F238E27FC236}">
                <a16:creationId xmlns:a16="http://schemas.microsoft.com/office/drawing/2014/main" id="{6A397DAB-98EE-2979-9958-4E60ECD197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5438" y="468313"/>
            <a:ext cx="441325" cy="447040"/>
          </a:xfrm>
          <a:prstGeom prst="rect">
            <a:avLst/>
          </a:prstGeom>
        </xdr:spPr>
      </xdr:pic>
      <xdr:sp macro="" textlink="">
        <xdr:nvSpPr>
          <xdr:cNvPr id="4" name="Footer Placeholder 3">
            <a:extLst>
              <a:ext uri="{FF2B5EF4-FFF2-40B4-BE49-F238E27FC236}">
                <a16:creationId xmlns:a16="http://schemas.microsoft.com/office/drawing/2014/main" id="{FA342C75-D4D2-02B1-6362-FA9F182D8CDB}"/>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Footer Placeholder 3">
            <a:extLst>
              <a:ext uri="{FF2B5EF4-FFF2-40B4-BE49-F238E27FC236}">
                <a16:creationId xmlns:a16="http://schemas.microsoft.com/office/drawing/2014/main" id="{8352C050-9D15-B76C-808C-CCDB8DC2B6F5}"/>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7747000</xdr:colOff>
      <xdr:row>2</xdr:row>
      <xdr:rowOff>28222</xdr:rowOff>
    </xdr:from>
    <xdr:to>
      <xdr:col>8</xdr:col>
      <xdr:colOff>12089342</xdr:colOff>
      <xdr:row>2</xdr:row>
      <xdr:rowOff>476826</xdr:rowOff>
    </xdr:to>
    <xdr:grpSp>
      <xdr:nvGrpSpPr>
        <xdr:cNvPr id="6" name="Group 5">
          <a:extLst>
            <a:ext uri="{FF2B5EF4-FFF2-40B4-BE49-F238E27FC236}">
              <a16:creationId xmlns:a16="http://schemas.microsoft.com/office/drawing/2014/main" id="{664E4B25-C3C7-49DE-950E-64C804CCE503}"/>
            </a:ext>
          </a:extLst>
        </xdr:cNvPr>
        <xdr:cNvGrpSpPr/>
      </xdr:nvGrpSpPr>
      <xdr:grpSpPr>
        <a:xfrm>
          <a:off x="17462500" y="409222"/>
          <a:ext cx="3885142" cy="448604"/>
          <a:chOff x="8080376" y="464372"/>
          <a:chExt cx="4116387" cy="450981"/>
        </a:xfrm>
      </xdr:grpSpPr>
      <xdr:pic>
        <xdr:nvPicPr>
          <xdr:cNvPr id="7" name="Picture 6" descr="A building with a dome&#10;&#10;Description automatically generated">
            <a:extLst>
              <a:ext uri="{FF2B5EF4-FFF2-40B4-BE49-F238E27FC236}">
                <a16:creationId xmlns:a16="http://schemas.microsoft.com/office/drawing/2014/main" id="{422C1644-1D50-9451-F739-B2A512263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5438" y="468313"/>
            <a:ext cx="441325" cy="447040"/>
          </a:xfrm>
          <a:prstGeom prst="rect">
            <a:avLst/>
          </a:prstGeom>
        </xdr:spPr>
      </xdr:pic>
      <xdr:sp macro="" textlink="">
        <xdr:nvSpPr>
          <xdr:cNvPr id="8" name="Footer Placeholder 3">
            <a:extLst>
              <a:ext uri="{FF2B5EF4-FFF2-40B4-BE49-F238E27FC236}">
                <a16:creationId xmlns:a16="http://schemas.microsoft.com/office/drawing/2014/main" id="{43D13AE9-B843-5E41-965E-4D673C2857DB}"/>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Footer Placeholder 3">
            <a:extLst>
              <a:ext uri="{FF2B5EF4-FFF2-40B4-BE49-F238E27FC236}">
                <a16:creationId xmlns:a16="http://schemas.microsoft.com/office/drawing/2014/main" id="{E8437E6E-7641-32E5-95D9-F6810CC8FFCA}"/>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2095500</xdr:colOff>
      <xdr:row>2</xdr:row>
      <xdr:rowOff>49389</xdr:rowOff>
    </xdr:from>
    <xdr:to>
      <xdr:col>3</xdr:col>
      <xdr:colOff>1844675</xdr:colOff>
      <xdr:row>2</xdr:row>
      <xdr:rowOff>469771</xdr:rowOff>
    </xdr:to>
    <xdr:grpSp>
      <xdr:nvGrpSpPr>
        <xdr:cNvPr id="2" name="Group 1">
          <a:extLst>
            <a:ext uri="{FF2B5EF4-FFF2-40B4-BE49-F238E27FC236}">
              <a16:creationId xmlns:a16="http://schemas.microsoft.com/office/drawing/2014/main" id="{5990D2BA-BD3C-4517-B94C-22376E1A94E6}"/>
            </a:ext>
          </a:extLst>
        </xdr:cNvPr>
        <xdr:cNvGrpSpPr/>
      </xdr:nvGrpSpPr>
      <xdr:grpSpPr>
        <a:xfrm>
          <a:off x="2486025" y="420864"/>
          <a:ext cx="3873500" cy="420382"/>
          <a:chOff x="8080376" y="464372"/>
          <a:chExt cx="4116387" cy="450981"/>
        </a:xfrm>
      </xdr:grpSpPr>
      <xdr:pic>
        <xdr:nvPicPr>
          <xdr:cNvPr id="3" name="Picture 2" descr="A building with a dome&#10;&#10;Description automatically generated">
            <a:extLst>
              <a:ext uri="{FF2B5EF4-FFF2-40B4-BE49-F238E27FC236}">
                <a16:creationId xmlns:a16="http://schemas.microsoft.com/office/drawing/2014/main" id="{08B2FA48-9FF3-8F61-B189-DD5A801C51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5438" y="468313"/>
            <a:ext cx="441325" cy="447040"/>
          </a:xfrm>
          <a:prstGeom prst="rect">
            <a:avLst/>
          </a:prstGeom>
        </xdr:spPr>
      </xdr:pic>
      <xdr:sp macro="" textlink="">
        <xdr:nvSpPr>
          <xdr:cNvPr id="4" name="Footer Placeholder 3">
            <a:extLst>
              <a:ext uri="{FF2B5EF4-FFF2-40B4-BE49-F238E27FC236}">
                <a16:creationId xmlns:a16="http://schemas.microsoft.com/office/drawing/2014/main" id="{DC52DB4A-38CD-6C68-B8AC-35537D83F178}"/>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0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05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Footer Placeholder 3">
            <a:extLst>
              <a:ext uri="{FF2B5EF4-FFF2-40B4-BE49-F238E27FC236}">
                <a16:creationId xmlns:a16="http://schemas.microsoft.com/office/drawing/2014/main" id="{E8D17089-04BC-1B25-01CB-AB0FB106B4DB}"/>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7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7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05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61E2AB-D087-4784-BE75-4F25B909A9CF}" name="Table3" displayName="Table3" ref="C7:E17" totalsRowShown="0" headerRowBorderDxfId="27" tableBorderDxfId="28" totalsRowBorderDxfId="26">
  <autoFilter ref="C7:E17" xr:uid="{D561E2AB-D087-4784-BE75-4F25B909A9CF}"/>
  <tableColumns count="3">
    <tableColumn id="1" xr3:uid="{96238217-76F1-4814-AB42-1E5D3BD07152}" name="Tab Name" dataDxfId="25"/>
    <tableColumn id="2" xr3:uid="{C11D7024-86D0-4EDF-96E3-F24799E08AAA}" name="Fillable by Applicant?" dataDxfId="24"/>
    <tableColumn id="3" xr3:uid="{C934CF6C-B9FB-47B5-857B-2A8BB490EBB9}" name="Tab Instructions" dataDxfId="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213A6C-F1A5-454A-BCEF-A81EC46A57BD}" name="Table7" displayName="Table7" ref="C5:E14" totalsRowShown="0" headerRowDxfId="22" dataDxfId="21" headerRowBorderDxfId="19" tableBorderDxfId="20" totalsRowBorderDxfId="18" headerRowCellStyle="Check Cell">
  <autoFilter ref="C5:E14" xr:uid="{4C213A6C-F1A5-454A-BCEF-A81EC46A57BD}"/>
  <tableColumns count="3">
    <tableColumn id="1" xr3:uid="{C458D844-412F-4EB1-B5B7-2E62911F345E}" name="Applicable From SF424 C Category" dataDxfId="17"/>
    <tableColumn id="2" xr3:uid="{D37F3876-A45B-4C59-AAF1-C321EBDCF390}" name="Program Budget Category" dataDxfId="16"/>
    <tableColumn id="3" xr3:uid="{2882526A-9036-4D0B-B50F-61D9B2DBEA4B}" name="Description"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C51E90-3C25-4E31-8D08-BEB8E1024CA5}" name="ProjCostDet" displayName="ProjCostDet" ref="C5:I503" totalsRowShown="0" headerRowDxfId="14" dataDxfId="13" headerRowBorderDxfId="11" tableBorderDxfId="12">
  <tableColumns count="7">
    <tableColumn id="1" xr3:uid="{2783067F-236E-4E8F-89A0-A0F2C99A7620}" name="Cost Item" dataDxfId="10"/>
    <tableColumn id="2" xr3:uid="{564FAD6A-4545-460F-87C7-DC375D9254C2}" name="Category" dataDxfId="9"/>
    <tableColumn id="3" xr3:uid="{41310531-0C92-4DBC-8013-D0C7762D2A87}" name="Unit Type" dataDxfId="8"/>
    <tableColumn id="4" xr3:uid="{3BEA6AE3-C304-478E-998C-E2D56B5B5535}" name="Unit Quantity" dataDxfId="7" dataCellStyle="Comma"/>
    <tableColumn id="5" xr3:uid="{8427CD4E-3180-4E46-834E-51EE3DD3CDFB}" name="Unit Cost" dataDxfId="6"/>
    <tableColumn id="6" xr3:uid="{FF875E71-F0B2-4A44-9698-9009232716FD}" name="Total Cost_x000a_(Auto-Calculated)" dataDxfId="5">
      <calculatedColumnFormula>F6*G6</calculatedColumnFormula>
    </tableColumn>
    <tableColumn id="10" xr3:uid="{099825C8-6EC4-4DE1-AB6A-6205A01CCF56}" name="Cost Details and Justification" dataDxfId="4"/>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DAA134-2F22-469D-9DB2-7BB41FC0414C}" name="Table2" displayName="Table2" ref="C4:D14" totalsRowShown="0" headerRowDxfId="3" dataDxfId="2">
  <autoFilter ref="C4:D14" xr:uid="{29DAA134-2F22-469D-9DB2-7BB41FC0414C}"/>
  <tableColumns count="2">
    <tableColumn id="1" xr3:uid="{6A490A29-FD43-4C64-9778-3CD669F5EF16}" name="Category" dataDxfId="1"/>
    <tableColumn id="2" xr3:uid="{6CDDC5DB-E550-4B9A-850E-7BB801545EDE}" name="Grant Funds_x000a_ Request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DEA5-EC9C-48EA-82AA-CDE2AC39B08B}">
  <dimension ref="B1:F18"/>
  <sheetViews>
    <sheetView showGridLines="0" topLeftCell="A4" zoomScale="80" zoomScaleNormal="80" workbookViewId="0">
      <selection activeCell="E13" sqref="E13"/>
    </sheetView>
  </sheetViews>
  <sheetFormatPr defaultColWidth="8.85546875" defaultRowHeight="14.25"/>
  <cols>
    <col min="1" max="1" width="2.85546875" style="1" customWidth="1"/>
    <col min="2" max="2" width="2.5703125" style="1" customWidth="1"/>
    <col min="3" max="3" width="24.5703125" style="1" customWidth="1"/>
    <col min="4" max="4" width="18.42578125" style="1" customWidth="1"/>
    <col min="5" max="5" width="174.5703125" style="1" customWidth="1"/>
    <col min="6" max="6" width="3.140625" style="1" customWidth="1"/>
    <col min="7" max="16384" width="8.85546875" style="1"/>
  </cols>
  <sheetData>
    <row r="1" spans="2:6" ht="15" thickBot="1"/>
    <row r="2" spans="2:6" ht="15" thickBot="1">
      <c r="B2" s="16"/>
      <c r="C2" s="17"/>
      <c r="D2" s="17"/>
      <c r="E2" s="17"/>
      <c r="F2" s="18"/>
    </row>
    <row r="3" spans="2:6" ht="41.45" customHeight="1" thickBot="1">
      <c r="B3" s="19"/>
      <c r="C3" s="4" t="s">
        <v>0</v>
      </c>
      <c r="D3" s="5"/>
      <c r="E3" s="97"/>
      <c r="F3" s="20"/>
    </row>
    <row r="4" spans="2:6" ht="15" customHeight="1" thickBot="1">
      <c r="B4" s="19"/>
      <c r="C4" s="21"/>
      <c r="D4" s="22"/>
      <c r="E4" s="22"/>
      <c r="F4" s="20"/>
    </row>
    <row r="5" spans="2:6" s="2" customFormat="1" ht="39.6" customHeight="1" thickBot="1">
      <c r="B5" s="23"/>
      <c r="C5" s="103" t="s">
        <v>1</v>
      </c>
      <c r="D5" s="104"/>
      <c r="E5" s="105"/>
      <c r="F5" s="24"/>
    </row>
    <row r="6" spans="2:6" s="2" customFormat="1" ht="16.5" customHeight="1">
      <c r="B6" s="23"/>
      <c r="C6" s="3"/>
      <c r="D6" s="3"/>
      <c r="E6" s="3"/>
      <c r="F6" s="24"/>
    </row>
    <row r="7" spans="2:6" ht="30" customHeight="1">
      <c r="B7" s="19"/>
      <c r="C7" s="10" t="s">
        <v>2</v>
      </c>
      <c r="D7" s="11" t="s">
        <v>3</v>
      </c>
      <c r="E7" s="12" t="s">
        <v>4</v>
      </c>
      <c r="F7" s="20"/>
    </row>
    <row r="8" spans="2:6" ht="30" customHeight="1">
      <c r="B8" s="19"/>
      <c r="C8" s="7" t="s">
        <v>5</v>
      </c>
      <c r="D8" s="6" t="s">
        <v>6</v>
      </c>
      <c r="E8" s="9" t="s">
        <v>7</v>
      </c>
      <c r="F8" s="20"/>
    </row>
    <row r="9" spans="2:6" ht="23.45" customHeight="1">
      <c r="B9" s="19"/>
      <c r="C9" s="7" t="s">
        <v>8</v>
      </c>
      <c r="D9" s="6" t="s">
        <v>9</v>
      </c>
      <c r="E9" s="9" t="s">
        <v>10</v>
      </c>
      <c r="F9" s="20"/>
    </row>
    <row r="10" spans="2:6" ht="82.7" customHeight="1">
      <c r="B10" s="19"/>
      <c r="C10" s="8" t="s">
        <v>11</v>
      </c>
      <c r="D10" s="6" t="s">
        <v>6</v>
      </c>
      <c r="E10" s="9" t="s">
        <v>12</v>
      </c>
      <c r="F10" s="20"/>
    </row>
    <row r="11" spans="2:6" ht="36" customHeight="1">
      <c r="B11" s="19"/>
      <c r="C11" s="8"/>
      <c r="D11" s="6"/>
      <c r="E11" s="9" t="s">
        <v>13</v>
      </c>
      <c r="F11" s="20"/>
    </row>
    <row r="12" spans="2:6" ht="43.35" customHeight="1">
      <c r="B12" s="19"/>
      <c r="C12" s="8"/>
      <c r="D12" s="6"/>
      <c r="E12" s="9" t="s">
        <v>14</v>
      </c>
      <c r="F12" s="20"/>
    </row>
    <row r="13" spans="2:6" ht="36" customHeight="1">
      <c r="B13" s="19"/>
      <c r="C13" s="8"/>
      <c r="D13" s="6"/>
      <c r="E13" s="9" t="s">
        <v>15</v>
      </c>
      <c r="F13" s="20"/>
    </row>
    <row r="14" spans="2:6" ht="36" customHeight="1">
      <c r="B14" s="19"/>
      <c r="C14" s="8"/>
      <c r="D14" s="6"/>
      <c r="E14" s="9" t="s">
        <v>16</v>
      </c>
      <c r="F14" s="20"/>
    </row>
    <row r="15" spans="2:6" ht="36" customHeight="1">
      <c r="B15" s="19"/>
      <c r="C15" s="8"/>
      <c r="D15" s="6"/>
      <c r="E15" s="9" t="s">
        <v>17</v>
      </c>
      <c r="F15" s="20"/>
    </row>
    <row r="16" spans="2:6" ht="42" customHeight="1">
      <c r="B16" s="19"/>
      <c r="C16" s="8"/>
      <c r="D16" s="6"/>
      <c r="E16" s="9" t="s">
        <v>18</v>
      </c>
      <c r="F16" s="20"/>
    </row>
    <row r="17" spans="2:6" ht="41.1" customHeight="1">
      <c r="B17" s="19"/>
      <c r="C17" s="13" t="s">
        <v>19</v>
      </c>
      <c r="D17" s="14" t="s">
        <v>9</v>
      </c>
      <c r="E17" s="15" t="s">
        <v>20</v>
      </c>
      <c r="F17" s="20"/>
    </row>
    <row r="18" spans="2:6" ht="15" thickBot="1">
      <c r="B18" s="25"/>
      <c r="C18" s="26"/>
      <c r="D18" s="26"/>
      <c r="E18" s="26"/>
      <c r="F18" s="27"/>
    </row>
  </sheetData>
  <mergeCells count="1">
    <mergeCell ref="C5:E5"/>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73EF-8064-4065-B443-1AAA200E942E}">
  <sheetPr>
    <tabColor theme="3" tint="0.39997558519241921"/>
  </sheetPr>
  <dimension ref="B1:I18"/>
  <sheetViews>
    <sheetView showGridLines="0" zoomScale="90" zoomScaleNormal="90" workbookViewId="0">
      <selection activeCell="D12" sqref="D12:H12"/>
    </sheetView>
  </sheetViews>
  <sheetFormatPr defaultColWidth="11.42578125" defaultRowHeight="14.25"/>
  <cols>
    <col min="1" max="1" width="2.85546875" style="28" customWidth="1"/>
    <col min="2" max="2" width="3" style="28" customWidth="1"/>
    <col min="3" max="3" width="50" style="28" customWidth="1"/>
    <col min="4" max="8" width="11.42578125" style="28"/>
    <col min="9" max="9" width="3.42578125" style="28" customWidth="1"/>
    <col min="10" max="16384" width="11.42578125" style="28"/>
  </cols>
  <sheetData>
    <row r="1" spans="2:9" ht="15" thickBot="1"/>
    <row r="2" spans="2:9" ht="15" thickBot="1">
      <c r="B2" s="29"/>
      <c r="C2" s="30"/>
      <c r="D2" s="30"/>
      <c r="E2" s="30"/>
      <c r="F2" s="30"/>
      <c r="G2" s="30"/>
      <c r="H2" s="30"/>
      <c r="I2" s="31"/>
    </row>
    <row r="3" spans="2:9" ht="41.45" customHeight="1" thickBot="1">
      <c r="B3" s="32"/>
      <c r="C3" s="106" t="s">
        <v>21</v>
      </c>
      <c r="D3" s="107"/>
      <c r="E3" s="107"/>
      <c r="F3" s="107"/>
      <c r="G3" s="107"/>
      <c r="H3" s="108"/>
      <c r="I3" s="33"/>
    </row>
    <row r="4" spans="2:9" ht="14.1" customHeight="1" thickBot="1">
      <c r="B4" s="32"/>
      <c r="C4" s="34"/>
      <c r="D4" s="34"/>
      <c r="E4" s="34"/>
      <c r="F4" s="34"/>
      <c r="G4" s="34"/>
      <c r="H4" s="34"/>
      <c r="I4" s="33"/>
    </row>
    <row r="5" spans="2:9" ht="36.950000000000003" customHeight="1" thickBot="1">
      <c r="B5" s="32"/>
      <c r="C5" s="103" t="s">
        <v>7</v>
      </c>
      <c r="D5" s="104"/>
      <c r="E5" s="104"/>
      <c r="F5" s="104"/>
      <c r="G5" s="104"/>
      <c r="H5" s="105"/>
      <c r="I5" s="33"/>
    </row>
    <row r="6" spans="2:9" ht="15" customHeight="1" thickBot="1">
      <c r="B6" s="32"/>
      <c r="C6" s="35"/>
      <c r="D6" s="35"/>
      <c r="E6" s="35"/>
      <c r="F6" s="35"/>
      <c r="G6" s="35"/>
      <c r="H6" s="35"/>
      <c r="I6" s="33"/>
    </row>
    <row r="7" spans="2:9" ht="14.45" customHeight="1">
      <c r="B7" s="32"/>
      <c r="C7" s="41" t="s">
        <v>22</v>
      </c>
      <c r="D7" s="118"/>
      <c r="E7" s="118"/>
      <c r="F7" s="118"/>
      <c r="G7" s="118"/>
      <c r="H7" s="119"/>
      <c r="I7" s="33"/>
    </row>
    <row r="8" spans="2:9">
      <c r="B8" s="32"/>
      <c r="C8" s="36" t="s">
        <v>23</v>
      </c>
      <c r="D8" s="109"/>
      <c r="E8" s="110"/>
      <c r="F8" s="110"/>
      <c r="G8" s="110"/>
      <c r="H8" s="111"/>
      <c r="I8" s="33"/>
    </row>
    <row r="9" spans="2:9">
      <c r="B9" s="32"/>
      <c r="C9" s="36" t="s">
        <v>24</v>
      </c>
      <c r="D9" s="109"/>
      <c r="E9" s="110"/>
      <c r="F9" s="110"/>
      <c r="G9" s="110"/>
      <c r="H9" s="111"/>
      <c r="I9" s="33"/>
    </row>
    <row r="10" spans="2:9">
      <c r="B10" s="32"/>
      <c r="C10" s="36" t="s">
        <v>25</v>
      </c>
      <c r="D10" s="109"/>
      <c r="E10" s="110"/>
      <c r="F10" s="110"/>
      <c r="G10" s="110"/>
      <c r="H10" s="111"/>
      <c r="I10" s="33"/>
    </row>
    <row r="11" spans="2:9">
      <c r="B11" s="32"/>
      <c r="C11" s="36" t="s">
        <v>26</v>
      </c>
      <c r="D11" s="109"/>
      <c r="E11" s="110"/>
      <c r="F11" s="110"/>
      <c r="G11" s="110"/>
      <c r="H11" s="111"/>
      <c r="I11" s="33"/>
    </row>
    <row r="12" spans="2:9">
      <c r="B12" s="32"/>
      <c r="C12" s="36" t="s">
        <v>27</v>
      </c>
      <c r="D12" s="109"/>
      <c r="E12" s="110"/>
      <c r="F12" s="110"/>
      <c r="G12" s="110"/>
      <c r="H12" s="111"/>
      <c r="I12" s="33"/>
    </row>
    <row r="13" spans="2:9">
      <c r="B13" s="32"/>
      <c r="C13" s="36" t="s">
        <v>28</v>
      </c>
      <c r="D13" s="109"/>
      <c r="E13" s="110"/>
      <c r="F13" s="110"/>
      <c r="G13" s="110"/>
      <c r="H13" s="111"/>
      <c r="I13" s="33"/>
    </row>
    <row r="14" spans="2:9">
      <c r="B14" s="32"/>
      <c r="C14" s="36" t="s">
        <v>29</v>
      </c>
      <c r="D14" s="112"/>
      <c r="E14" s="113"/>
      <c r="F14" s="113"/>
      <c r="G14" s="113"/>
      <c r="H14" s="114"/>
      <c r="I14" s="33"/>
    </row>
    <row r="15" spans="2:9">
      <c r="B15" s="32"/>
      <c r="C15" s="36" t="s">
        <v>30</v>
      </c>
      <c r="D15" s="109"/>
      <c r="E15" s="110"/>
      <c r="F15" s="110"/>
      <c r="G15" s="110"/>
      <c r="H15" s="111"/>
      <c r="I15" s="33"/>
    </row>
    <row r="16" spans="2:9">
      <c r="B16" s="32"/>
      <c r="C16" s="36" t="s">
        <v>31</v>
      </c>
      <c r="D16" s="109"/>
      <c r="E16" s="110"/>
      <c r="F16" s="110"/>
      <c r="G16" s="110"/>
      <c r="H16" s="111"/>
      <c r="I16" s="33"/>
    </row>
    <row r="17" spans="2:9" ht="15" thickBot="1">
      <c r="B17" s="32"/>
      <c r="C17" s="37" t="s">
        <v>32</v>
      </c>
      <c r="D17" s="115"/>
      <c r="E17" s="116"/>
      <c r="F17" s="116"/>
      <c r="G17" s="116"/>
      <c r="H17" s="117"/>
      <c r="I17" s="33"/>
    </row>
    <row r="18" spans="2:9" ht="15" thickBot="1">
      <c r="B18" s="38"/>
      <c r="C18" s="39"/>
      <c r="D18" s="39"/>
      <c r="E18" s="39"/>
      <c r="F18" s="39"/>
      <c r="G18" s="39"/>
      <c r="H18" s="39"/>
      <c r="I18" s="40"/>
    </row>
  </sheetData>
  <protectedRanges>
    <protectedRange sqref="D8:H17" name="Range1"/>
  </protectedRanges>
  <mergeCells count="13">
    <mergeCell ref="D16:H16"/>
    <mergeCell ref="D17:H17"/>
    <mergeCell ref="D12:H12"/>
    <mergeCell ref="D7:H7"/>
    <mergeCell ref="D11:H11"/>
    <mergeCell ref="D10:H10"/>
    <mergeCell ref="D9:H9"/>
    <mergeCell ref="D8:H8"/>
    <mergeCell ref="C3:H3"/>
    <mergeCell ref="C5:H5"/>
    <mergeCell ref="D13:H13"/>
    <mergeCell ref="D14:H14"/>
    <mergeCell ref="D15:H15"/>
  </mergeCells>
  <dataValidations count="1">
    <dataValidation allowBlank="1" showInputMessage="1" showErrorMessage="1" prompt="Title of the project. Enter a new title in this cell. Highlight a period in H2. Chart legend is in J2 to AI2" sqref="C3:C4" xr:uid="{99FAF703-A91E-4473-90F0-2D7808B8B788}"/>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518F-F7D6-47CD-953B-DFA277150778}">
  <dimension ref="B1:H15"/>
  <sheetViews>
    <sheetView showGridLines="0" topLeftCell="C6" zoomScale="90" zoomScaleNormal="90" workbookViewId="0">
      <selection activeCell="E13" sqref="E13"/>
    </sheetView>
  </sheetViews>
  <sheetFormatPr defaultColWidth="8.5703125" defaultRowHeight="14.25"/>
  <cols>
    <col min="1" max="1" width="3" style="28" customWidth="1"/>
    <col min="2" max="2" width="2.85546875" style="28" customWidth="1"/>
    <col min="3" max="3" width="33" style="28" customWidth="1"/>
    <col min="4" max="4" width="28" style="28" customWidth="1"/>
    <col min="5" max="5" width="166.42578125" style="28" customWidth="1"/>
    <col min="6" max="6" width="2.42578125" style="28" customWidth="1"/>
    <col min="7" max="16384" width="8.5703125" style="28"/>
  </cols>
  <sheetData>
    <row r="1" spans="2:8" ht="15" thickBot="1"/>
    <row r="2" spans="2:8" ht="15" thickBot="1">
      <c r="B2" s="29"/>
      <c r="C2" s="30"/>
      <c r="D2" s="30"/>
      <c r="E2" s="30"/>
      <c r="F2" s="31"/>
    </row>
    <row r="3" spans="2:8" s="2" customFormat="1" ht="41.45" customHeight="1" thickBot="1">
      <c r="B3" s="23"/>
      <c r="C3" s="78" t="s">
        <v>33</v>
      </c>
      <c r="D3" s="79"/>
      <c r="E3" s="80"/>
      <c r="F3" s="81"/>
      <c r="G3" s="82"/>
      <c r="H3" s="82"/>
    </row>
    <row r="4" spans="2:8" ht="9.9499999999999993" customHeight="1">
      <c r="B4" s="60"/>
      <c r="C4" s="42"/>
      <c r="D4" s="83"/>
      <c r="E4" s="83"/>
      <c r="F4" s="84"/>
      <c r="G4" s="85"/>
      <c r="H4" s="85"/>
    </row>
    <row r="5" spans="2:8" s="85" customFormat="1" ht="20.45" customHeight="1">
      <c r="B5" s="86"/>
      <c r="C5" s="87" t="s">
        <v>34</v>
      </c>
      <c r="D5" s="88" t="s">
        <v>35</v>
      </c>
      <c r="E5" s="89" t="s">
        <v>36</v>
      </c>
      <c r="F5" s="84"/>
    </row>
    <row r="6" spans="2:8" ht="39" customHeight="1">
      <c r="B6" s="60"/>
      <c r="C6" s="90" t="s">
        <v>37</v>
      </c>
      <c r="D6" s="91" t="s">
        <v>38</v>
      </c>
      <c r="E6" s="9" t="s">
        <v>39</v>
      </c>
      <c r="F6" s="66"/>
    </row>
    <row r="7" spans="2:8" ht="39" customHeight="1">
      <c r="B7" s="60"/>
      <c r="C7" s="92" t="s">
        <v>40</v>
      </c>
      <c r="D7" s="91" t="s">
        <v>41</v>
      </c>
      <c r="E7" s="9" t="s">
        <v>42</v>
      </c>
      <c r="F7" s="66"/>
    </row>
    <row r="8" spans="2:8" ht="39" customHeight="1">
      <c r="B8" s="60"/>
      <c r="C8" s="90" t="s">
        <v>43</v>
      </c>
      <c r="D8" s="91" t="s">
        <v>43</v>
      </c>
      <c r="E8" s="9" t="s">
        <v>44</v>
      </c>
      <c r="F8" s="66"/>
    </row>
    <row r="9" spans="2:8" ht="39" customHeight="1">
      <c r="B9" s="60"/>
      <c r="C9" s="92" t="s">
        <v>45</v>
      </c>
      <c r="D9" s="91" t="s">
        <v>46</v>
      </c>
      <c r="E9" s="9" t="s">
        <v>47</v>
      </c>
      <c r="F9" s="66"/>
    </row>
    <row r="10" spans="2:8" ht="39" customHeight="1">
      <c r="B10" s="60"/>
      <c r="C10" s="90" t="s">
        <v>48</v>
      </c>
      <c r="D10" s="91" t="s">
        <v>49</v>
      </c>
      <c r="E10" s="9" t="s">
        <v>50</v>
      </c>
      <c r="F10" s="66"/>
    </row>
    <row r="11" spans="2:8" ht="39" customHeight="1">
      <c r="B11" s="60"/>
      <c r="C11" s="90" t="s">
        <v>51</v>
      </c>
      <c r="D11" s="91" t="s">
        <v>52</v>
      </c>
      <c r="E11" s="9" t="s">
        <v>53</v>
      </c>
      <c r="F11" s="66"/>
    </row>
    <row r="12" spans="2:8" ht="39" customHeight="1">
      <c r="B12" s="60"/>
      <c r="C12" s="90" t="s">
        <v>48</v>
      </c>
      <c r="D12" s="91" t="s">
        <v>54</v>
      </c>
      <c r="E12" s="9" t="s">
        <v>55</v>
      </c>
      <c r="F12" s="66"/>
    </row>
    <row r="13" spans="2:8" ht="39" customHeight="1">
      <c r="B13" s="60"/>
      <c r="C13" s="90" t="s">
        <v>56</v>
      </c>
      <c r="D13" s="91" t="s">
        <v>56</v>
      </c>
      <c r="E13" s="102" t="s">
        <v>57</v>
      </c>
      <c r="F13" s="66"/>
    </row>
    <row r="14" spans="2:8" ht="39" customHeight="1">
      <c r="B14" s="60"/>
      <c r="C14" s="93" t="s">
        <v>58</v>
      </c>
      <c r="D14" s="94" t="s">
        <v>58</v>
      </c>
      <c r="E14" s="15" t="s">
        <v>59</v>
      </c>
      <c r="F14" s="66"/>
    </row>
    <row r="15" spans="2:8" ht="15" thickBot="1">
      <c r="B15" s="95"/>
      <c r="C15" s="74"/>
      <c r="D15" s="74"/>
      <c r="E15" s="74"/>
      <c r="F15" s="96"/>
    </row>
  </sheetData>
  <dataValidations count="1">
    <dataValidation allowBlank="1" showInputMessage="1" showErrorMessage="1" prompt="Title of the project. Enter a new title in this cell. Highlight a period in H2. Chart legend is in J2 to AI2" sqref="D3:D4 C3" xr:uid="{77B3878F-DD0D-4D29-B069-05D5C108D6F4}"/>
  </dataValidation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A95F-F0CF-4F43-B24F-5DD9DBA411E8}">
  <sheetPr>
    <tabColor theme="3" tint="0.39997558519241921"/>
  </sheetPr>
  <dimension ref="B2:J504"/>
  <sheetViews>
    <sheetView showGridLines="0" zoomScale="90" zoomScaleNormal="90" workbookViewId="0">
      <selection activeCell="I1" sqref="I1"/>
    </sheetView>
  </sheetViews>
  <sheetFormatPr defaultColWidth="18.85546875" defaultRowHeight="15" customHeight="1"/>
  <cols>
    <col min="1" max="1" width="3.140625" style="28" customWidth="1"/>
    <col min="2" max="2" width="2.5703125" style="28" customWidth="1"/>
    <col min="3" max="3" width="49.42578125" style="28" customWidth="1"/>
    <col min="4" max="4" width="28" style="28" customWidth="1"/>
    <col min="5" max="5" width="9.140625" style="49" customWidth="1"/>
    <col min="6" max="6" width="13.42578125" style="50" customWidth="1"/>
    <col min="7" max="7" width="19.42578125" style="51" customWidth="1"/>
    <col min="8" max="8" width="20.5703125" style="28" customWidth="1"/>
    <col min="9" max="9" width="174.42578125" style="98" customWidth="1"/>
    <col min="10" max="10" width="3.42578125" style="28" customWidth="1"/>
    <col min="11" max="16384" width="18.85546875" style="28"/>
  </cols>
  <sheetData>
    <row r="2" spans="2:10" ht="15" customHeight="1">
      <c r="B2" s="29"/>
      <c r="C2" s="52"/>
      <c r="D2" s="52"/>
      <c r="E2" s="53"/>
      <c r="F2" s="54"/>
      <c r="G2" s="55"/>
      <c r="H2" s="52"/>
      <c r="I2" s="99"/>
      <c r="J2" s="31"/>
    </row>
    <row r="3" spans="2:10" ht="41.45" customHeight="1" thickBot="1">
      <c r="B3" s="32"/>
      <c r="C3" s="106" t="s">
        <v>60</v>
      </c>
      <c r="D3" s="107"/>
      <c r="E3" s="107"/>
      <c r="F3" s="107"/>
      <c r="G3" s="107"/>
      <c r="H3" s="107"/>
      <c r="I3" s="108"/>
      <c r="J3" s="33"/>
    </row>
    <row r="4" spans="2:10" ht="14.45" customHeight="1">
      <c r="B4" s="32"/>
      <c r="C4" s="56"/>
      <c r="D4" s="56"/>
      <c r="E4" s="56"/>
      <c r="F4" s="57"/>
      <c r="G4" s="58"/>
      <c r="H4" s="59"/>
      <c r="I4" s="100"/>
      <c r="J4" s="33"/>
    </row>
    <row r="5" spans="2:10" ht="67.5" customHeight="1">
      <c r="B5" s="60"/>
      <c r="C5" s="61" t="s">
        <v>61</v>
      </c>
      <c r="D5" s="61" t="s">
        <v>62</v>
      </c>
      <c r="E5" s="61" t="s">
        <v>63</v>
      </c>
      <c r="F5" s="62" t="s">
        <v>64</v>
      </c>
      <c r="G5" s="63" t="s">
        <v>65</v>
      </c>
      <c r="H5" s="64" t="s">
        <v>66</v>
      </c>
      <c r="I5" s="65" t="s">
        <v>67</v>
      </c>
      <c r="J5" s="66"/>
    </row>
    <row r="6" spans="2:10" ht="14.25">
      <c r="B6" s="32"/>
      <c r="C6" s="42" t="s">
        <v>68</v>
      </c>
      <c r="D6" s="42" t="s">
        <v>38</v>
      </c>
      <c r="E6" s="67" t="s">
        <v>69</v>
      </c>
      <c r="F6" s="68">
        <v>1</v>
      </c>
      <c r="G6" s="69">
        <v>340000</v>
      </c>
      <c r="H6" s="70">
        <f>F6*G6</f>
        <v>340000</v>
      </c>
      <c r="I6" s="73" t="s">
        <v>70</v>
      </c>
      <c r="J6" s="33"/>
    </row>
    <row r="7" spans="2:10" ht="14.25">
      <c r="B7" s="32"/>
      <c r="C7" s="42" t="s">
        <v>71</v>
      </c>
      <c r="D7" s="42" t="s">
        <v>38</v>
      </c>
      <c r="E7" s="67" t="s">
        <v>72</v>
      </c>
      <c r="F7" s="68">
        <v>384</v>
      </c>
      <c r="G7" s="69">
        <v>125</v>
      </c>
      <c r="H7" s="71">
        <f>F7*G7</f>
        <v>48000</v>
      </c>
      <c r="I7" s="73" t="s">
        <v>73</v>
      </c>
      <c r="J7" s="33"/>
    </row>
    <row r="8" spans="2:10" ht="14.25">
      <c r="B8" s="32"/>
      <c r="C8" s="42" t="s">
        <v>74</v>
      </c>
      <c r="D8" s="42" t="s">
        <v>38</v>
      </c>
      <c r="E8" s="67" t="s">
        <v>72</v>
      </c>
      <c r="F8" s="68">
        <v>100</v>
      </c>
      <c r="G8" s="69">
        <v>400</v>
      </c>
      <c r="H8" s="70">
        <f t="shared" ref="H8:H71" si="0">F8*G8</f>
        <v>40000</v>
      </c>
      <c r="I8" s="73" t="s">
        <v>75</v>
      </c>
      <c r="J8" s="33"/>
    </row>
    <row r="9" spans="2:10" ht="14.25">
      <c r="B9" s="32"/>
      <c r="C9" s="42"/>
      <c r="D9" s="42"/>
      <c r="E9" s="67"/>
      <c r="F9" s="68"/>
      <c r="G9" s="69"/>
      <c r="H9" s="71"/>
      <c r="I9" s="73"/>
      <c r="J9" s="33"/>
    </row>
    <row r="10" spans="2:10" ht="28.5">
      <c r="B10" s="32"/>
      <c r="C10" s="42" t="s">
        <v>76</v>
      </c>
      <c r="D10" s="42" t="s">
        <v>41</v>
      </c>
      <c r="E10" s="67" t="s">
        <v>77</v>
      </c>
      <c r="F10" s="68">
        <v>565480</v>
      </c>
      <c r="G10" s="69">
        <v>2</v>
      </c>
      <c r="H10" s="70">
        <f>F10*G10</f>
        <v>1130960</v>
      </c>
      <c r="I10" s="73" t="s">
        <v>78</v>
      </c>
      <c r="J10" s="33"/>
    </row>
    <row r="11" spans="2:10" ht="14.25">
      <c r="B11" s="32"/>
      <c r="C11" s="42" t="s">
        <v>79</v>
      </c>
      <c r="D11" s="42" t="s">
        <v>41</v>
      </c>
      <c r="E11" s="67" t="s">
        <v>77</v>
      </c>
      <c r="F11" s="68">
        <v>424110</v>
      </c>
      <c r="G11" s="69">
        <v>0.5</v>
      </c>
      <c r="H11" s="71">
        <f>F11*G11</f>
        <v>212055</v>
      </c>
      <c r="I11" s="73" t="s">
        <v>80</v>
      </c>
      <c r="J11" s="33"/>
    </row>
    <row r="12" spans="2:10" ht="14.25">
      <c r="B12" s="32"/>
      <c r="C12" s="42" t="s">
        <v>81</v>
      </c>
      <c r="D12" s="42" t="s">
        <v>41</v>
      </c>
      <c r="E12" s="67" t="s">
        <v>69</v>
      </c>
      <c r="F12" s="68">
        <v>6</v>
      </c>
      <c r="G12" s="69">
        <v>3500</v>
      </c>
      <c r="H12" s="70">
        <f t="shared" si="0"/>
        <v>21000</v>
      </c>
      <c r="I12" s="73" t="s">
        <v>82</v>
      </c>
      <c r="J12" s="33"/>
    </row>
    <row r="13" spans="2:10" ht="14.25">
      <c r="B13" s="32"/>
      <c r="C13" s="42" t="s">
        <v>83</v>
      </c>
      <c r="D13" s="42" t="s">
        <v>41</v>
      </c>
      <c r="E13" s="67" t="s">
        <v>69</v>
      </c>
      <c r="F13" s="68">
        <v>1</v>
      </c>
      <c r="G13" s="69">
        <v>45000</v>
      </c>
      <c r="H13" s="71">
        <f t="shared" si="0"/>
        <v>45000</v>
      </c>
      <c r="I13" s="73" t="s">
        <v>84</v>
      </c>
      <c r="J13" s="33"/>
    </row>
    <row r="14" spans="2:10" ht="14.25">
      <c r="B14" s="32"/>
      <c r="C14" s="42"/>
      <c r="D14" s="42"/>
      <c r="E14" s="67"/>
      <c r="F14" s="68"/>
      <c r="G14" s="69"/>
      <c r="H14" s="70"/>
      <c r="I14" s="73"/>
      <c r="J14" s="33"/>
    </row>
    <row r="15" spans="2:10" ht="14.25">
      <c r="B15" s="32"/>
      <c r="C15" s="42" t="s">
        <v>85</v>
      </c>
      <c r="D15" s="42" t="s">
        <v>43</v>
      </c>
      <c r="E15" s="67" t="s">
        <v>69</v>
      </c>
      <c r="F15" s="68">
        <v>5</v>
      </c>
      <c r="G15" s="69">
        <v>150</v>
      </c>
      <c r="H15" s="71">
        <f t="shared" ref="H15:H19" si="1">F15*G15</f>
        <v>750</v>
      </c>
      <c r="I15" s="73" t="s">
        <v>86</v>
      </c>
      <c r="J15" s="33"/>
    </row>
    <row r="16" spans="2:10" ht="14.25">
      <c r="B16" s="32"/>
      <c r="C16" s="42" t="s">
        <v>87</v>
      </c>
      <c r="D16" s="42" t="s">
        <v>43</v>
      </c>
      <c r="E16" s="67" t="s">
        <v>69</v>
      </c>
      <c r="F16" s="68">
        <v>2</v>
      </c>
      <c r="G16" s="69">
        <v>200</v>
      </c>
      <c r="H16" s="70">
        <f t="shared" si="1"/>
        <v>400</v>
      </c>
      <c r="I16" s="73" t="s">
        <v>88</v>
      </c>
      <c r="J16" s="33"/>
    </row>
    <row r="17" spans="2:10" ht="14.25">
      <c r="B17" s="32"/>
      <c r="C17" s="42" t="s">
        <v>89</v>
      </c>
      <c r="D17" s="42" t="s">
        <v>43</v>
      </c>
      <c r="E17" s="67" t="s">
        <v>69</v>
      </c>
      <c r="F17" s="68">
        <v>20</v>
      </c>
      <c r="G17" s="69">
        <v>375</v>
      </c>
      <c r="H17" s="71">
        <f t="shared" si="1"/>
        <v>7500</v>
      </c>
      <c r="I17" s="73" t="s">
        <v>90</v>
      </c>
      <c r="J17" s="33"/>
    </row>
    <row r="18" spans="2:10" ht="14.25">
      <c r="B18" s="32"/>
      <c r="C18" s="42" t="s">
        <v>91</v>
      </c>
      <c r="D18" s="42" t="s">
        <v>43</v>
      </c>
      <c r="E18" s="67" t="s">
        <v>69</v>
      </c>
      <c r="F18" s="68">
        <v>6</v>
      </c>
      <c r="G18" s="69">
        <v>2000</v>
      </c>
      <c r="H18" s="70">
        <f t="shared" si="1"/>
        <v>12000</v>
      </c>
      <c r="I18" s="73" t="s">
        <v>92</v>
      </c>
      <c r="J18" s="33"/>
    </row>
    <row r="19" spans="2:10" ht="14.25">
      <c r="B19" s="32"/>
      <c r="C19" s="42" t="s">
        <v>93</v>
      </c>
      <c r="D19" s="42" t="s">
        <v>43</v>
      </c>
      <c r="E19" s="67" t="s">
        <v>69</v>
      </c>
      <c r="F19" s="68">
        <v>1</v>
      </c>
      <c r="G19" s="69">
        <v>2000</v>
      </c>
      <c r="H19" s="71">
        <f t="shared" si="1"/>
        <v>2000</v>
      </c>
      <c r="I19" s="73" t="s">
        <v>94</v>
      </c>
      <c r="J19" s="33"/>
    </row>
    <row r="20" spans="2:10" ht="14.25">
      <c r="B20" s="32"/>
      <c r="C20" s="42"/>
      <c r="D20" s="42"/>
      <c r="E20" s="67"/>
      <c r="F20" s="68"/>
      <c r="G20" s="69"/>
      <c r="H20" s="70"/>
      <c r="I20" s="73"/>
      <c r="J20" s="33"/>
    </row>
    <row r="21" spans="2:10" ht="14.25">
      <c r="B21" s="32"/>
      <c r="C21" s="42" t="s">
        <v>95</v>
      </c>
      <c r="D21" s="42" t="s">
        <v>46</v>
      </c>
      <c r="E21" s="67" t="s">
        <v>69</v>
      </c>
      <c r="F21" s="68">
        <v>1</v>
      </c>
      <c r="G21" s="69">
        <v>20000</v>
      </c>
      <c r="H21" s="71">
        <f t="shared" si="0"/>
        <v>20000</v>
      </c>
      <c r="I21" s="73" t="s">
        <v>96</v>
      </c>
      <c r="J21" s="33"/>
    </row>
    <row r="22" spans="2:10" ht="14.25">
      <c r="B22" s="32"/>
      <c r="C22" s="42" t="s">
        <v>97</v>
      </c>
      <c r="D22" s="42" t="s">
        <v>46</v>
      </c>
      <c r="E22" s="67" t="s">
        <v>69</v>
      </c>
      <c r="F22" s="68">
        <v>4</v>
      </c>
      <c r="G22" s="69">
        <v>30000</v>
      </c>
      <c r="H22" s="70">
        <f t="shared" si="0"/>
        <v>120000</v>
      </c>
      <c r="I22" s="73" t="s">
        <v>98</v>
      </c>
      <c r="J22" s="33"/>
    </row>
    <row r="23" spans="2:10" ht="14.25">
      <c r="B23" s="32"/>
      <c r="C23" s="42" t="s">
        <v>99</v>
      </c>
      <c r="D23" s="42" t="s">
        <v>46</v>
      </c>
      <c r="E23" s="67" t="s">
        <v>69</v>
      </c>
      <c r="F23" s="68">
        <v>1</v>
      </c>
      <c r="G23" s="69">
        <v>150000</v>
      </c>
      <c r="H23" s="71">
        <f t="shared" si="0"/>
        <v>150000</v>
      </c>
      <c r="I23" s="73" t="s">
        <v>100</v>
      </c>
      <c r="J23" s="33"/>
    </row>
    <row r="24" spans="2:10" ht="14.25">
      <c r="B24" s="32"/>
      <c r="C24" s="42" t="s">
        <v>101</v>
      </c>
      <c r="D24" s="42" t="s">
        <v>46</v>
      </c>
      <c r="E24" s="67" t="s">
        <v>69</v>
      </c>
      <c r="F24" s="68">
        <v>2800</v>
      </c>
      <c r="G24" s="69">
        <v>150</v>
      </c>
      <c r="H24" s="70">
        <f t="shared" si="0"/>
        <v>420000</v>
      </c>
      <c r="I24" s="73" t="s">
        <v>102</v>
      </c>
      <c r="J24" s="33"/>
    </row>
    <row r="25" spans="2:10" ht="14.25">
      <c r="B25" s="32"/>
      <c r="C25" s="42"/>
      <c r="D25" s="42"/>
      <c r="E25" s="67"/>
      <c r="F25" s="68"/>
      <c r="G25" s="69"/>
      <c r="H25" s="71"/>
      <c r="I25" s="73"/>
      <c r="J25" s="33"/>
    </row>
    <row r="26" spans="2:10" ht="14.25">
      <c r="B26" s="32"/>
      <c r="C26" s="42" t="s">
        <v>103</v>
      </c>
      <c r="D26" s="42" t="s">
        <v>49</v>
      </c>
      <c r="E26" s="67" t="s">
        <v>77</v>
      </c>
      <c r="F26" s="68">
        <v>100000</v>
      </c>
      <c r="G26" s="69">
        <v>12.5</v>
      </c>
      <c r="H26" s="70">
        <f t="shared" si="0"/>
        <v>1250000</v>
      </c>
      <c r="I26" s="73" t="s">
        <v>104</v>
      </c>
      <c r="J26" s="33"/>
    </row>
    <row r="27" spans="2:10" ht="14.25">
      <c r="B27" s="32"/>
      <c r="C27" s="42" t="s">
        <v>105</v>
      </c>
      <c r="D27" s="42" t="s">
        <v>49</v>
      </c>
      <c r="E27" s="67" t="s">
        <v>77</v>
      </c>
      <c r="F27" s="68">
        <v>1000</v>
      </c>
      <c r="G27" s="69">
        <v>8</v>
      </c>
      <c r="H27" s="71">
        <f t="shared" si="0"/>
        <v>8000</v>
      </c>
      <c r="I27" s="73" t="s">
        <v>106</v>
      </c>
      <c r="J27" s="33"/>
    </row>
    <row r="28" spans="2:10" ht="14.25">
      <c r="B28" s="32"/>
      <c r="C28" s="42" t="s">
        <v>107</v>
      </c>
      <c r="D28" s="42" t="s">
        <v>49</v>
      </c>
      <c r="E28" s="67" t="s">
        <v>77</v>
      </c>
      <c r="F28" s="68">
        <v>40000</v>
      </c>
      <c r="G28" s="69">
        <v>8.5</v>
      </c>
      <c r="H28" s="70">
        <f t="shared" si="0"/>
        <v>340000</v>
      </c>
      <c r="I28" s="73" t="s">
        <v>108</v>
      </c>
      <c r="J28" s="33"/>
    </row>
    <row r="29" spans="2:10" ht="14.25">
      <c r="B29" s="32"/>
      <c r="C29" s="42" t="s">
        <v>109</v>
      </c>
      <c r="D29" s="42" t="s">
        <v>49</v>
      </c>
      <c r="E29" s="67" t="s">
        <v>77</v>
      </c>
      <c r="F29" s="68">
        <v>370</v>
      </c>
      <c r="G29" s="69">
        <v>7</v>
      </c>
      <c r="H29" s="71">
        <f t="shared" si="0"/>
        <v>2590</v>
      </c>
      <c r="I29" s="73" t="s">
        <v>110</v>
      </c>
      <c r="J29" s="33"/>
    </row>
    <row r="30" spans="2:10" ht="14.25">
      <c r="B30" s="32"/>
      <c r="C30" s="42" t="s">
        <v>111</v>
      </c>
      <c r="D30" s="42" t="s">
        <v>49</v>
      </c>
      <c r="E30" s="67" t="s">
        <v>77</v>
      </c>
      <c r="F30" s="68">
        <v>242370</v>
      </c>
      <c r="G30" s="69">
        <v>0.85</v>
      </c>
      <c r="H30" s="70">
        <f t="shared" si="0"/>
        <v>206014.5</v>
      </c>
      <c r="I30" s="73" t="s">
        <v>112</v>
      </c>
      <c r="J30" s="33"/>
    </row>
    <row r="31" spans="2:10" ht="14.25">
      <c r="B31" s="32"/>
      <c r="C31" s="42" t="s">
        <v>113</v>
      </c>
      <c r="D31" s="42" t="s">
        <v>49</v>
      </c>
      <c r="E31" s="67" t="s">
        <v>69</v>
      </c>
      <c r="F31" s="68">
        <v>40</v>
      </c>
      <c r="G31" s="69">
        <v>450</v>
      </c>
      <c r="H31" s="71">
        <f t="shared" si="0"/>
        <v>18000</v>
      </c>
      <c r="I31" s="73" t="s">
        <v>114</v>
      </c>
      <c r="J31" s="33"/>
    </row>
    <row r="32" spans="2:10" ht="14.25">
      <c r="B32" s="32"/>
      <c r="C32" s="42" t="s">
        <v>115</v>
      </c>
      <c r="D32" s="42" t="s">
        <v>49</v>
      </c>
      <c r="E32" s="67" t="s">
        <v>69</v>
      </c>
      <c r="F32" s="68">
        <v>200</v>
      </c>
      <c r="G32" s="69">
        <v>350</v>
      </c>
      <c r="H32" s="70">
        <f t="shared" si="0"/>
        <v>70000</v>
      </c>
      <c r="I32" s="73" t="s">
        <v>116</v>
      </c>
      <c r="J32" s="33"/>
    </row>
    <row r="33" spans="2:10" ht="14.25">
      <c r="B33" s="32"/>
      <c r="C33" s="42" t="s">
        <v>117</v>
      </c>
      <c r="D33" s="42" t="s">
        <v>49</v>
      </c>
      <c r="E33" s="67" t="s">
        <v>69</v>
      </c>
      <c r="F33" s="68">
        <v>55</v>
      </c>
      <c r="G33" s="69">
        <v>200</v>
      </c>
      <c r="H33" s="71">
        <f t="shared" si="0"/>
        <v>11000</v>
      </c>
      <c r="I33" s="73" t="s">
        <v>118</v>
      </c>
      <c r="J33" s="33"/>
    </row>
    <row r="34" spans="2:10" ht="14.25">
      <c r="B34" s="32"/>
      <c r="C34" s="42" t="s">
        <v>119</v>
      </c>
      <c r="D34" s="42" t="s">
        <v>49</v>
      </c>
      <c r="E34" s="67" t="s">
        <v>77</v>
      </c>
      <c r="F34" s="68">
        <v>424110</v>
      </c>
      <c r="G34" s="69">
        <v>1.75</v>
      </c>
      <c r="H34" s="71">
        <f t="shared" ref="H34" si="2">F34*G34</f>
        <v>742192.5</v>
      </c>
      <c r="I34" s="73" t="s">
        <v>120</v>
      </c>
      <c r="J34" s="33"/>
    </row>
    <row r="35" spans="2:10" ht="14.25">
      <c r="B35" s="32"/>
      <c r="C35" s="42" t="s">
        <v>121</v>
      </c>
      <c r="D35" s="42" t="s">
        <v>49</v>
      </c>
      <c r="E35" s="67" t="s">
        <v>77</v>
      </c>
      <c r="F35" s="68">
        <v>162575</v>
      </c>
      <c r="G35" s="69">
        <v>2</v>
      </c>
      <c r="H35" s="71">
        <f t="shared" si="0"/>
        <v>325150</v>
      </c>
      <c r="I35" s="73" t="s">
        <v>122</v>
      </c>
      <c r="J35" s="33"/>
    </row>
    <row r="36" spans="2:10" ht="14.25">
      <c r="B36" s="32"/>
      <c r="C36" s="42" t="s">
        <v>123</v>
      </c>
      <c r="D36" s="42" t="s">
        <v>49</v>
      </c>
      <c r="E36" s="67" t="s">
        <v>77</v>
      </c>
      <c r="F36" s="68">
        <v>466521</v>
      </c>
      <c r="G36" s="69">
        <v>3</v>
      </c>
      <c r="H36" s="70">
        <f t="shared" ref="H36:H43" si="3">F36*G36</f>
        <v>1399563</v>
      </c>
      <c r="I36" s="73" t="s">
        <v>124</v>
      </c>
      <c r="J36" s="33"/>
    </row>
    <row r="37" spans="2:10" ht="14.25">
      <c r="B37" s="32"/>
      <c r="C37" s="42" t="s">
        <v>125</v>
      </c>
      <c r="D37" s="42" t="s">
        <v>49</v>
      </c>
      <c r="E37" s="67" t="s">
        <v>77</v>
      </c>
      <c r="F37" s="68">
        <v>25000</v>
      </c>
      <c r="G37" s="69">
        <v>2</v>
      </c>
      <c r="H37" s="71">
        <f t="shared" si="3"/>
        <v>50000</v>
      </c>
      <c r="I37" s="73" t="s">
        <v>126</v>
      </c>
      <c r="J37" s="33"/>
    </row>
    <row r="38" spans="2:10" ht="14.25">
      <c r="B38" s="32"/>
      <c r="C38" s="42" t="s">
        <v>127</v>
      </c>
      <c r="D38" s="42" t="s">
        <v>49</v>
      </c>
      <c r="E38" s="67" t="s">
        <v>69</v>
      </c>
      <c r="F38" s="68">
        <v>75000</v>
      </c>
      <c r="G38" s="69">
        <v>3</v>
      </c>
      <c r="H38" s="70">
        <f t="shared" si="3"/>
        <v>225000</v>
      </c>
      <c r="I38" s="73" t="s">
        <v>126</v>
      </c>
      <c r="J38" s="33"/>
    </row>
    <row r="39" spans="2:10" ht="14.25">
      <c r="B39" s="32"/>
      <c r="C39" s="42" t="s">
        <v>128</v>
      </c>
      <c r="D39" s="42" t="s">
        <v>49</v>
      </c>
      <c r="E39" s="67" t="s">
        <v>69</v>
      </c>
      <c r="F39" s="68">
        <v>70</v>
      </c>
      <c r="G39" s="69">
        <v>400</v>
      </c>
      <c r="H39" s="71">
        <f t="shared" si="3"/>
        <v>28000</v>
      </c>
      <c r="I39" s="73" t="s">
        <v>129</v>
      </c>
      <c r="J39" s="33"/>
    </row>
    <row r="40" spans="2:10" ht="14.25">
      <c r="B40" s="32"/>
      <c r="C40" s="42" t="s">
        <v>130</v>
      </c>
      <c r="D40" s="42" t="s">
        <v>49</v>
      </c>
      <c r="E40" s="67" t="s">
        <v>69</v>
      </c>
      <c r="F40" s="68">
        <v>30</v>
      </c>
      <c r="G40" s="69">
        <v>350</v>
      </c>
      <c r="H40" s="70">
        <f t="shared" si="3"/>
        <v>10500</v>
      </c>
      <c r="I40" s="73" t="s">
        <v>129</v>
      </c>
      <c r="J40" s="33"/>
    </row>
    <row r="41" spans="2:10" ht="14.25">
      <c r="B41" s="32"/>
      <c r="C41" s="42" t="s">
        <v>131</v>
      </c>
      <c r="D41" s="42" t="s">
        <v>49</v>
      </c>
      <c r="E41" s="67" t="s">
        <v>69</v>
      </c>
      <c r="F41" s="68">
        <v>4600</v>
      </c>
      <c r="G41" s="69">
        <v>10</v>
      </c>
      <c r="H41" s="71">
        <f t="shared" si="3"/>
        <v>46000</v>
      </c>
      <c r="I41" s="73" t="s">
        <v>132</v>
      </c>
      <c r="J41" s="33"/>
    </row>
    <row r="42" spans="2:10" ht="14.25">
      <c r="B42" s="32"/>
      <c r="C42" s="42" t="s">
        <v>133</v>
      </c>
      <c r="D42" s="42" t="s">
        <v>49</v>
      </c>
      <c r="E42" s="67" t="s">
        <v>69</v>
      </c>
      <c r="F42" s="68">
        <v>22</v>
      </c>
      <c r="G42" s="69">
        <v>300</v>
      </c>
      <c r="H42" s="70">
        <f t="shared" si="3"/>
        <v>6600</v>
      </c>
      <c r="I42" s="73" t="s">
        <v>134</v>
      </c>
      <c r="J42" s="33"/>
    </row>
    <row r="43" spans="2:10" ht="14.25">
      <c r="B43" s="32"/>
      <c r="C43" s="42" t="s">
        <v>135</v>
      </c>
      <c r="D43" s="42" t="s">
        <v>49</v>
      </c>
      <c r="E43" s="67" t="s">
        <v>69</v>
      </c>
      <c r="F43" s="68">
        <v>8</v>
      </c>
      <c r="G43" s="69">
        <v>2000</v>
      </c>
      <c r="H43" s="71">
        <f t="shared" si="3"/>
        <v>16000</v>
      </c>
      <c r="I43" s="73" t="s">
        <v>136</v>
      </c>
      <c r="J43" s="33"/>
    </row>
    <row r="44" spans="2:10" ht="14.25">
      <c r="B44" s="32"/>
      <c r="C44" s="42"/>
      <c r="D44" s="42"/>
      <c r="E44" s="67"/>
      <c r="F44" s="72"/>
      <c r="G44" s="69"/>
      <c r="H44" s="70"/>
      <c r="I44" s="73"/>
      <c r="J44" s="33"/>
    </row>
    <row r="45" spans="2:10" ht="14.25">
      <c r="B45" s="32"/>
      <c r="C45" s="42" t="s">
        <v>137</v>
      </c>
      <c r="D45" s="42" t="s">
        <v>49</v>
      </c>
      <c r="E45" s="67" t="s">
        <v>69</v>
      </c>
      <c r="F45" s="68">
        <v>40</v>
      </c>
      <c r="G45" s="69">
        <v>1075</v>
      </c>
      <c r="H45" s="71">
        <f t="shared" ref="H45:H47" si="4">F45*G45</f>
        <v>43000</v>
      </c>
      <c r="I45" s="73" t="s">
        <v>138</v>
      </c>
      <c r="J45" s="33"/>
    </row>
    <row r="46" spans="2:10" ht="14.25">
      <c r="B46" s="32"/>
      <c r="C46" s="42" t="s">
        <v>139</v>
      </c>
      <c r="D46" s="42" t="s">
        <v>49</v>
      </c>
      <c r="E46" s="67" t="s">
        <v>69</v>
      </c>
      <c r="F46" s="68">
        <v>200</v>
      </c>
      <c r="G46" s="69">
        <v>400</v>
      </c>
      <c r="H46" s="70">
        <f t="shared" si="4"/>
        <v>80000</v>
      </c>
      <c r="I46" s="73" t="s">
        <v>138</v>
      </c>
      <c r="J46" s="33"/>
    </row>
    <row r="47" spans="2:10" ht="14.25">
      <c r="B47" s="32"/>
      <c r="C47" s="42" t="s">
        <v>140</v>
      </c>
      <c r="D47" s="42" t="s">
        <v>49</v>
      </c>
      <c r="E47" s="67" t="s">
        <v>69</v>
      </c>
      <c r="F47" s="68">
        <v>55</v>
      </c>
      <c r="G47" s="69">
        <v>150</v>
      </c>
      <c r="H47" s="71">
        <f t="shared" si="4"/>
        <v>8250</v>
      </c>
      <c r="I47" s="73" t="s">
        <v>141</v>
      </c>
      <c r="J47" s="33"/>
    </row>
    <row r="48" spans="2:10" ht="14.25">
      <c r="B48" s="32"/>
      <c r="C48" s="42" t="s">
        <v>142</v>
      </c>
      <c r="D48" s="42" t="s">
        <v>49</v>
      </c>
      <c r="E48" s="67" t="s">
        <v>77</v>
      </c>
      <c r="F48" s="68">
        <v>424110</v>
      </c>
      <c r="G48" s="69">
        <v>0.55000000000000004</v>
      </c>
      <c r="H48" s="70">
        <f t="shared" si="0"/>
        <v>233260.50000000003</v>
      </c>
      <c r="I48" s="73" t="s">
        <v>143</v>
      </c>
      <c r="J48" s="33"/>
    </row>
    <row r="49" spans="2:10" ht="14.25">
      <c r="B49" s="32"/>
      <c r="C49" s="42" t="s">
        <v>144</v>
      </c>
      <c r="D49" s="42" t="s">
        <v>49</v>
      </c>
      <c r="E49" s="67" t="s">
        <v>77</v>
      </c>
      <c r="F49" s="68">
        <v>900000</v>
      </c>
      <c r="G49" s="69">
        <v>0.15</v>
      </c>
      <c r="H49" s="71">
        <f t="shared" si="0"/>
        <v>135000</v>
      </c>
      <c r="I49" s="73" t="s">
        <v>145</v>
      </c>
      <c r="J49" s="33"/>
    </row>
    <row r="50" spans="2:10" ht="14.25">
      <c r="B50" s="32"/>
      <c r="C50" s="42" t="s">
        <v>146</v>
      </c>
      <c r="D50" s="42" t="s">
        <v>49</v>
      </c>
      <c r="E50" s="67" t="s">
        <v>77</v>
      </c>
      <c r="F50" s="68">
        <v>300000</v>
      </c>
      <c r="G50" s="69">
        <v>1.45</v>
      </c>
      <c r="H50" s="70">
        <f t="shared" si="0"/>
        <v>435000</v>
      </c>
      <c r="I50" s="73" t="s">
        <v>147</v>
      </c>
      <c r="J50" s="33"/>
    </row>
    <row r="51" spans="2:10" ht="14.25">
      <c r="B51" s="32"/>
      <c r="C51" s="42" t="s">
        <v>148</v>
      </c>
      <c r="D51" s="42" t="s">
        <v>49</v>
      </c>
      <c r="E51" s="67" t="s">
        <v>77</v>
      </c>
      <c r="F51" s="68">
        <v>200000</v>
      </c>
      <c r="G51" s="69">
        <v>1.25</v>
      </c>
      <c r="H51" s="71">
        <f t="shared" si="0"/>
        <v>250000</v>
      </c>
      <c r="I51" s="73" t="s">
        <v>147</v>
      </c>
      <c r="J51" s="33"/>
    </row>
    <row r="52" spans="2:10" ht="14.25">
      <c r="B52" s="32"/>
      <c r="C52" s="42" t="s">
        <v>149</v>
      </c>
      <c r="D52" s="42" t="s">
        <v>49</v>
      </c>
      <c r="E52" s="67" t="s">
        <v>77</v>
      </c>
      <c r="F52" s="68">
        <v>129096</v>
      </c>
      <c r="G52" s="69">
        <v>1.05</v>
      </c>
      <c r="H52" s="70">
        <f t="shared" si="0"/>
        <v>135550.80000000002</v>
      </c>
      <c r="I52" s="73" t="s">
        <v>147</v>
      </c>
      <c r="J52" s="33"/>
    </row>
    <row r="53" spans="2:10" ht="14.25">
      <c r="B53" s="32"/>
      <c r="C53" s="42" t="s">
        <v>150</v>
      </c>
      <c r="D53" s="42" t="s">
        <v>49</v>
      </c>
      <c r="E53" s="67" t="s">
        <v>69</v>
      </c>
      <c r="F53" s="68">
        <v>20</v>
      </c>
      <c r="G53" s="69">
        <v>650</v>
      </c>
      <c r="H53" s="71">
        <f t="shared" si="0"/>
        <v>13000</v>
      </c>
      <c r="I53" s="73" t="s">
        <v>151</v>
      </c>
      <c r="J53" s="33"/>
    </row>
    <row r="54" spans="2:10" ht="14.25">
      <c r="B54" s="32"/>
      <c r="C54" s="42" t="s">
        <v>152</v>
      </c>
      <c r="D54" s="42" t="s">
        <v>49</v>
      </c>
      <c r="E54" s="67" t="s">
        <v>69</v>
      </c>
      <c r="F54" s="68">
        <v>30</v>
      </c>
      <c r="G54" s="69">
        <v>800</v>
      </c>
      <c r="H54" s="70">
        <f t="shared" si="0"/>
        <v>24000</v>
      </c>
      <c r="I54" s="73" t="s">
        <v>153</v>
      </c>
      <c r="J54" s="33"/>
    </row>
    <row r="55" spans="2:10" ht="14.25">
      <c r="B55" s="32"/>
      <c r="C55" s="42" t="s">
        <v>154</v>
      </c>
      <c r="D55" s="42" t="s">
        <v>49</v>
      </c>
      <c r="E55" s="67" t="s">
        <v>69</v>
      </c>
      <c r="F55" s="68">
        <v>20</v>
      </c>
      <c r="G55" s="69">
        <v>500</v>
      </c>
      <c r="H55" s="71">
        <f t="shared" si="0"/>
        <v>10000</v>
      </c>
      <c r="I55" s="73" t="s">
        <v>155</v>
      </c>
      <c r="J55" s="33"/>
    </row>
    <row r="56" spans="2:10" ht="14.25">
      <c r="B56" s="32"/>
      <c r="C56" s="42" t="s">
        <v>156</v>
      </c>
      <c r="D56" s="42" t="s">
        <v>49</v>
      </c>
      <c r="E56" s="67" t="s">
        <v>69</v>
      </c>
      <c r="F56" s="68">
        <v>80</v>
      </c>
      <c r="G56" s="69">
        <v>750</v>
      </c>
      <c r="H56" s="70">
        <f t="shared" si="0"/>
        <v>60000</v>
      </c>
      <c r="I56" s="73" t="s">
        <v>157</v>
      </c>
      <c r="J56" s="33"/>
    </row>
    <row r="57" spans="2:10" ht="14.25">
      <c r="B57" s="32"/>
      <c r="C57" s="42" t="s">
        <v>158</v>
      </c>
      <c r="D57" s="42" t="s">
        <v>49</v>
      </c>
      <c r="E57" s="67" t="s">
        <v>69</v>
      </c>
      <c r="F57" s="68">
        <v>22</v>
      </c>
      <c r="G57" s="69">
        <v>425</v>
      </c>
      <c r="H57" s="71">
        <f t="shared" si="0"/>
        <v>9350</v>
      </c>
      <c r="I57" s="73" t="s">
        <v>159</v>
      </c>
      <c r="J57" s="33"/>
    </row>
    <row r="58" spans="2:10" ht="14.25">
      <c r="B58" s="32"/>
      <c r="C58" s="42" t="s">
        <v>160</v>
      </c>
      <c r="D58" s="42" t="s">
        <v>49</v>
      </c>
      <c r="E58" s="67" t="s">
        <v>69</v>
      </c>
      <c r="F58" s="68">
        <v>8</v>
      </c>
      <c r="G58" s="69">
        <v>1575</v>
      </c>
      <c r="H58" s="70">
        <f t="shared" si="0"/>
        <v>12600</v>
      </c>
      <c r="I58" s="73" t="s">
        <v>161</v>
      </c>
      <c r="J58" s="33"/>
    </row>
    <row r="59" spans="2:10" ht="14.25">
      <c r="B59" s="32"/>
      <c r="C59" s="42" t="s">
        <v>162</v>
      </c>
      <c r="D59" s="42" t="s">
        <v>49</v>
      </c>
      <c r="E59" s="67" t="s">
        <v>69</v>
      </c>
      <c r="F59" s="68">
        <v>4</v>
      </c>
      <c r="G59" s="69">
        <v>200000</v>
      </c>
      <c r="H59" s="71">
        <f t="shared" si="0"/>
        <v>800000</v>
      </c>
      <c r="I59" s="73" t="s">
        <v>163</v>
      </c>
      <c r="J59" s="33"/>
    </row>
    <row r="60" spans="2:10" ht="14.25">
      <c r="B60" s="32"/>
      <c r="C60" s="73" t="s">
        <v>164</v>
      </c>
      <c r="D60" s="42" t="s">
        <v>52</v>
      </c>
      <c r="E60" s="67" t="s">
        <v>69</v>
      </c>
      <c r="F60" s="68">
        <v>16</v>
      </c>
      <c r="G60" s="69">
        <v>825</v>
      </c>
      <c r="H60" s="70">
        <f t="shared" si="0"/>
        <v>13200</v>
      </c>
      <c r="I60" s="73" t="s">
        <v>165</v>
      </c>
      <c r="J60" s="33"/>
    </row>
    <row r="61" spans="2:10" ht="14.25">
      <c r="B61" s="32"/>
      <c r="C61" s="42" t="s">
        <v>166</v>
      </c>
      <c r="D61" s="42" t="s">
        <v>52</v>
      </c>
      <c r="E61" s="67" t="s">
        <v>69</v>
      </c>
      <c r="F61" s="68">
        <v>3</v>
      </c>
      <c r="G61" s="69">
        <v>14300</v>
      </c>
      <c r="H61" s="71">
        <f t="shared" si="0"/>
        <v>42900</v>
      </c>
      <c r="I61" s="73" t="s">
        <v>167</v>
      </c>
      <c r="J61" s="33"/>
    </row>
    <row r="62" spans="2:10" ht="14.25">
      <c r="B62" s="32"/>
      <c r="C62" s="42" t="s">
        <v>168</v>
      </c>
      <c r="D62" s="42" t="s">
        <v>52</v>
      </c>
      <c r="E62" s="67" t="s">
        <v>69</v>
      </c>
      <c r="F62" s="68">
        <v>3</v>
      </c>
      <c r="G62" s="69">
        <v>1100</v>
      </c>
      <c r="H62" s="70">
        <f t="shared" si="0"/>
        <v>3300</v>
      </c>
      <c r="I62" s="73" t="s">
        <v>169</v>
      </c>
      <c r="J62" s="33"/>
    </row>
    <row r="63" spans="2:10" ht="14.25">
      <c r="B63" s="32"/>
      <c r="C63" s="42"/>
      <c r="D63" s="42"/>
      <c r="E63" s="67"/>
      <c r="F63" s="68"/>
      <c r="G63" s="69"/>
      <c r="H63" s="71"/>
      <c r="I63" s="73"/>
      <c r="J63" s="33"/>
    </row>
    <row r="64" spans="2:10" ht="14.25">
      <c r="B64" s="32"/>
      <c r="C64" s="42" t="s">
        <v>170</v>
      </c>
      <c r="D64" s="42" t="s">
        <v>54</v>
      </c>
      <c r="E64" s="67" t="s">
        <v>69</v>
      </c>
      <c r="F64" s="68">
        <v>875</v>
      </c>
      <c r="G64" s="69">
        <v>454</v>
      </c>
      <c r="H64" s="70">
        <f t="shared" si="0"/>
        <v>397250</v>
      </c>
      <c r="I64" s="73" t="s">
        <v>171</v>
      </c>
      <c r="J64" s="33"/>
    </row>
    <row r="65" spans="2:10" ht="14.25">
      <c r="B65" s="32"/>
      <c r="C65" s="42" t="s">
        <v>172</v>
      </c>
      <c r="D65" s="42" t="s">
        <v>54</v>
      </c>
      <c r="E65" s="67" t="s">
        <v>69</v>
      </c>
      <c r="F65" s="68">
        <v>675</v>
      </c>
      <c r="G65" s="69">
        <v>1875</v>
      </c>
      <c r="H65" s="71">
        <f t="shared" si="0"/>
        <v>1265625</v>
      </c>
      <c r="I65" s="73" t="s">
        <v>173</v>
      </c>
      <c r="J65" s="33"/>
    </row>
    <row r="66" spans="2:10" ht="14.25">
      <c r="B66" s="32"/>
      <c r="C66" s="42" t="s">
        <v>174</v>
      </c>
      <c r="D66" s="42" t="s">
        <v>54</v>
      </c>
      <c r="E66" s="67" t="s">
        <v>69</v>
      </c>
      <c r="F66" s="68">
        <v>675</v>
      </c>
      <c r="G66" s="69">
        <v>800</v>
      </c>
      <c r="H66" s="70">
        <f t="shared" si="0"/>
        <v>540000</v>
      </c>
      <c r="I66" s="73" t="s">
        <v>175</v>
      </c>
      <c r="J66" s="33"/>
    </row>
    <row r="67" spans="2:10" ht="14.25">
      <c r="B67" s="32"/>
      <c r="C67" s="42" t="s">
        <v>176</v>
      </c>
      <c r="D67" s="42" t="s">
        <v>54</v>
      </c>
      <c r="E67" s="67" t="s">
        <v>69</v>
      </c>
      <c r="F67" s="68">
        <v>200</v>
      </c>
      <c r="G67" s="69">
        <v>750</v>
      </c>
      <c r="H67" s="71">
        <f t="shared" si="0"/>
        <v>150000</v>
      </c>
      <c r="I67" s="73" t="s">
        <v>177</v>
      </c>
      <c r="J67" s="33"/>
    </row>
    <row r="68" spans="2:10" ht="14.25">
      <c r="B68" s="32"/>
      <c r="C68" s="42" t="s">
        <v>178</v>
      </c>
      <c r="D68" s="42" t="s">
        <v>54</v>
      </c>
      <c r="E68" s="67" t="s">
        <v>69</v>
      </c>
      <c r="F68" s="68">
        <v>200</v>
      </c>
      <c r="G68" s="69">
        <v>400</v>
      </c>
      <c r="H68" s="70">
        <f t="shared" si="0"/>
        <v>80000</v>
      </c>
      <c r="I68" s="73" t="s">
        <v>179</v>
      </c>
      <c r="J68" s="33"/>
    </row>
    <row r="69" spans="2:10" ht="14.25">
      <c r="B69" s="32"/>
      <c r="C69" s="42" t="s">
        <v>180</v>
      </c>
      <c r="D69" s="42" t="s">
        <v>54</v>
      </c>
      <c r="E69" s="67" t="s">
        <v>72</v>
      </c>
      <c r="F69" s="68">
        <v>1750</v>
      </c>
      <c r="G69" s="69">
        <v>250</v>
      </c>
      <c r="H69" s="71">
        <f t="shared" si="0"/>
        <v>437500</v>
      </c>
      <c r="I69" s="73" t="s">
        <v>181</v>
      </c>
      <c r="J69" s="33"/>
    </row>
    <row r="70" spans="2:10" ht="14.25">
      <c r="B70" s="32"/>
      <c r="C70" s="42"/>
      <c r="D70" s="42"/>
      <c r="E70" s="67"/>
      <c r="F70" s="68"/>
      <c r="G70" s="69"/>
      <c r="H70" s="70"/>
      <c r="I70" s="73"/>
      <c r="J70" s="33"/>
    </row>
    <row r="71" spans="2:10" ht="28.5">
      <c r="B71" s="32"/>
      <c r="C71" s="42" t="s">
        <v>182</v>
      </c>
      <c r="D71" s="42" t="s">
        <v>56</v>
      </c>
      <c r="E71" s="67" t="s">
        <v>69</v>
      </c>
      <c r="F71" s="68">
        <v>1</v>
      </c>
      <c r="G71" s="69">
        <v>1250306</v>
      </c>
      <c r="H71" s="71">
        <f t="shared" si="0"/>
        <v>1250306</v>
      </c>
      <c r="I71" s="73" t="s">
        <v>183</v>
      </c>
      <c r="J71" s="33"/>
    </row>
    <row r="72" spans="2:10" ht="14.25">
      <c r="B72" s="32"/>
      <c r="C72" s="42"/>
      <c r="D72" s="42"/>
      <c r="E72" s="67"/>
      <c r="F72" s="68"/>
      <c r="G72" s="69"/>
      <c r="H72" s="70">
        <f t="shared" ref="H72:H134" si="5">F72*G72</f>
        <v>0</v>
      </c>
      <c r="I72" s="73"/>
      <c r="J72" s="33"/>
    </row>
    <row r="73" spans="2:10" ht="14.25">
      <c r="B73" s="32"/>
      <c r="C73" s="42"/>
      <c r="D73" s="42"/>
      <c r="E73" s="67"/>
      <c r="F73" s="68"/>
      <c r="G73" s="69"/>
      <c r="H73" s="71">
        <f t="shared" si="5"/>
        <v>0</v>
      </c>
      <c r="I73" s="73"/>
      <c r="J73" s="33"/>
    </row>
    <row r="74" spans="2:10" ht="14.25">
      <c r="B74" s="32"/>
      <c r="C74" s="42"/>
      <c r="D74" s="42"/>
      <c r="E74" s="67"/>
      <c r="F74" s="68"/>
      <c r="G74" s="69"/>
      <c r="H74" s="70">
        <f t="shared" si="5"/>
        <v>0</v>
      </c>
      <c r="I74" s="73"/>
      <c r="J74" s="33"/>
    </row>
    <row r="75" spans="2:10" ht="14.25">
      <c r="B75" s="32"/>
      <c r="C75" s="42"/>
      <c r="D75" s="42"/>
      <c r="E75" s="67"/>
      <c r="F75" s="68"/>
      <c r="G75" s="69"/>
      <c r="H75" s="71">
        <f t="shared" si="5"/>
        <v>0</v>
      </c>
      <c r="I75" s="73"/>
      <c r="J75" s="33"/>
    </row>
    <row r="76" spans="2:10" ht="14.25">
      <c r="B76" s="32"/>
      <c r="C76" s="42"/>
      <c r="D76" s="42"/>
      <c r="E76" s="67"/>
      <c r="F76" s="68"/>
      <c r="G76" s="69"/>
      <c r="H76" s="70">
        <f t="shared" si="5"/>
        <v>0</v>
      </c>
      <c r="I76" s="73"/>
      <c r="J76" s="33"/>
    </row>
    <row r="77" spans="2:10" ht="14.25">
      <c r="B77" s="32"/>
      <c r="C77" s="42"/>
      <c r="D77" s="42"/>
      <c r="E77" s="67"/>
      <c r="F77" s="68"/>
      <c r="G77" s="69"/>
      <c r="H77" s="71">
        <f t="shared" si="5"/>
        <v>0</v>
      </c>
      <c r="I77" s="73"/>
      <c r="J77" s="33"/>
    </row>
    <row r="78" spans="2:10" ht="14.25">
      <c r="B78" s="32"/>
      <c r="C78" s="42"/>
      <c r="D78" s="42"/>
      <c r="E78" s="67"/>
      <c r="F78" s="68"/>
      <c r="G78" s="69"/>
      <c r="H78" s="70">
        <f t="shared" si="5"/>
        <v>0</v>
      </c>
      <c r="I78" s="73"/>
      <c r="J78" s="33"/>
    </row>
    <row r="79" spans="2:10" ht="14.25">
      <c r="B79" s="32"/>
      <c r="C79" s="42"/>
      <c r="D79" s="42"/>
      <c r="E79" s="67"/>
      <c r="F79" s="68"/>
      <c r="G79" s="69"/>
      <c r="H79" s="71">
        <f t="shared" si="5"/>
        <v>0</v>
      </c>
      <c r="I79" s="73"/>
      <c r="J79" s="33"/>
    </row>
    <row r="80" spans="2:10" ht="14.25">
      <c r="B80" s="32"/>
      <c r="C80" s="42"/>
      <c r="D80" s="42"/>
      <c r="E80" s="67"/>
      <c r="F80" s="68"/>
      <c r="G80" s="69"/>
      <c r="H80" s="70">
        <f t="shared" si="5"/>
        <v>0</v>
      </c>
      <c r="I80" s="73"/>
      <c r="J80" s="33"/>
    </row>
    <row r="81" spans="2:10" ht="14.25">
      <c r="B81" s="32"/>
      <c r="C81" s="42"/>
      <c r="D81" s="42"/>
      <c r="E81" s="67"/>
      <c r="F81" s="68"/>
      <c r="G81" s="69"/>
      <c r="H81" s="71">
        <f t="shared" si="5"/>
        <v>0</v>
      </c>
      <c r="I81" s="73"/>
      <c r="J81" s="33"/>
    </row>
    <row r="82" spans="2:10" ht="14.25">
      <c r="B82" s="32"/>
      <c r="C82" s="42"/>
      <c r="D82" s="42"/>
      <c r="E82" s="67"/>
      <c r="F82" s="68"/>
      <c r="G82" s="69"/>
      <c r="H82" s="70">
        <f t="shared" si="5"/>
        <v>0</v>
      </c>
      <c r="I82" s="73"/>
      <c r="J82" s="33"/>
    </row>
    <row r="83" spans="2:10" ht="14.25">
      <c r="B83" s="32"/>
      <c r="C83" s="42"/>
      <c r="D83" s="42"/>
      <c r="E83" s="67"/>
      <c r="F83" s="68"/>
      <c r="G83" s="69"/>
      <c r="H83" s="71">
        <f t="shared" si="5"/>
        <v>0</v>
      </c>
      <c r="I83" s="73"/>
      <c r="J83" s="33"/>
    </row>
    <row r="84" spans="2:10" ht="14.25">
      <c r="B84" s="32"/>
      <c r="C84" s="42"/>
      <c r="D84" s="42"/>
      <c r="E84" s="67"/>
      <c r="F84" s="68"/>
      <c r="G84" s="69"/>
      <c r="H84" s="70">
        <f t="shared" si="5"/>
        <v>0</v>
      </c>
      <c r="I84" s="73"/>
      <c r="J84" s="33"/>
    </row>
    <row r="85" spans="2:10" ht="14.25">
      <c r="B85" s="32"/>
      <c r="C85" s="42"/>
      <c r="D85" s="42"/>
      <c r="E85" s="67"/>
      <c r="F85" s="68"/>
      <c r="G85" s="69"/>
      <c r="H85" s="71">
        <f t="shared" si="5"/>
        <v>0</v>
      </c>
      <c r="I85" s="73"/>
      <c r="J85" s="33"/>
    </row>
    <row r="86" spans="2:10" ht="14.25">
      <c r="B86" s="32"/>
      <c r="C86" s="42"/>
      <c r="D86" s="42"/>
      <c r="E86" s="67"/>
      <c r="F86" s="68"/>
      <c r="G86" s="69"/>
      <c r="H86" s="70">
        <f t="shared" si="5"/>
        <v>0</v>
      </c>
      <c r="I86" s="73"/>
      <c r="J86" s="33"/>
    </row>
    <row r="87" spans="2:10" ht="14.25">
      <c r="B87" s="32"/>
      <c r="C87" s="42"/>
      <c r="D87" s="42"/>
      <c r="E87" s="67"/>
      <c r="F87" s="68"/>
      <c r="G87" s="69"/>
      <c r="H87" s="71">
        <f t="shared" si="5"/>
        <v>0</v>
      </c>
      <c r="I87" s="73"/>
      <c r="J87" s="33"/>
    </row>
    <row r="88" spans="2:10" ht="14.25">
      <c r="B88" s="32"/>
      <c r="C88" s="42"/>
      <c r="D88" s="42"/>
      <c r="E88" s="67"/>
      <c r="F88" s="68"/>
      <c r="G88" s="69"/>
      <c r="H88" s="70">
        <f t="shared" si="5"/>
        <v>0</v>
      </c>
      <c r="I88" s="73"/>
      <c r="J88" s="33"/>
    </row>
    <row r="89" spans="2:10" ht="14.25">
      <c r="B89" s="32"/>
      <c r="C89" s="42"/>
      <c r="D89" s="42"/>
      <c r="E89" s="67"/>
      <c r="F89" s="68"/>
      <c r="G89" s="69"/>
      <c r="H89" s="71">
        <f t="shared" si="5"/>
        <v>0</v>
      </c>
      <c r="I89" s="73"/>
      <c r="J89" s="33"/>
    </row>
    <row r="90" spans="2:10" ht="14.25">
      <c r="B90" s="32"/>
      <c r="C90" s="42"/>
      <c r="D90" s="42"/>
      <c r="E90" s="67"/>
      <c r="F90" s="68"/>
      <c r="G90" s="69"/>
      <c r="H90" s="70">
        <f t="shared" si="5"/>
        <v>0</v>
      </c>
      <c r="I90" s="73"/>
      <c r="J90" s="33"/>
    </row>
    <row r="91" spans="2:10" ht="14.25">
      <c r="B91" s="32"/>
      <c r="C91" s="42"/>
      <c r="D91" s="42"/>
      <c r="E91" s="67"/>
      <c r="F91" s="68"/>
      <c r="G91" s="69"/>
      <c r="H91" s="71">
        <f t="shared" si="5"/>
        <v>0</v>
      </c>
      <c r="I91" s="73"/>
      <c r="J91" s="33"/>
    </row>
    <row r="92" spans="2:10" ht="14.25">
      <c r="B92" s="32"/>
      <c r="C92" s="42"/>
      <c r="D92" s="42"/>
      <c r="E92" s="67"/>
      <c r="F92" s="68"/>
      <c r="G92" s="69"/>
      <c r="H92" s="70">
        <f t="shared" si="5"/>
        <v>0</v>
      </c>
      <c r="I92" s="73"/>
      <c r="J92" s="33"/>
    </row>
    <row r="93" spans="2:10" ht="14.25">
      <c r="B93" s="32"/>
      <c r="C93" s="42"/>
      <c r="D93" s="42"/>
      <c r="E93" s="67"/>
      <c r="F93" s="68"/>
      <c r="G93" s="69"/>
      <c r="H93" s="71">
        <f t="shared" si="5"/>
        <v>0</v>
      </c>
      <c r="I93" s="73"/>
      <c r="J93" s="33"/>
    </row>
    <row r="94" spans="2:10" ht="14.25">
      <c r="B94" s="32"/>
      <c r="C94" s="42"/>
      <c r="D94" s="42"/>
      <c r="E94" s="67"/>
      <c r="F94" s="68"/>
      <c r="G94" s="69"/>
      <c r="H94" s="70">
        <f t="shared" si="5"/>
        <v>0</v>
      </c>
      <c r="I94" s="73"/>
      <c r="J94" s="33"/>
    </row>
    <row r="95" spans="2:10" ht="14.25">
      <c r="B95" s="32"/>
      <c r="C95" s="42"/>
      <c r="D95" s="42"/>
      <c r="E95" s="67"/>
      <c r="F95" s="68"/>
      <c r="G95" s="69"/>
      <c r="H95" s="71">
        <f t="shared" si="5"/>
        <v>0</v>
      </c>
      <c r="I95" s="73"/>
      <c r="J95" s="33"/>
    </row>
    <row r="96" spans="2:10" ht="14.25">
      <c r="B96" s="32"/>
      <c r="C96" s="42"/>
      <c r="D96" s="42"/>
      <c r="E96" s="67"/>
      <c r="F96" s="68"/>
      <c r="G96" s="69"/>
      <c r="H96" s="70">
        <f t="shared" si="5"/>
        <v>0</v>
      </c>
      <c r="I96" s="73"/>
      <c r="J96" s="33"/>
    </row>
    <row r="97" spans="2:10" ht="14.25">
      <c r="B97" s="32"/>
      <c r="C97" s="42"/>
      <c r="D97" s="42"/>
      <c r="E97" s="67"/>
      <c r="F97" s="68"/>
      <c r="G97" s="69"/>
      <c r="H97" s="71">
        <f t="shared" si="5"/>
        <v>0</v>
      </c>
      <c r="I97" s="73"/>
      <c r="J97" s="33"/>
    </row>
    <row r="98" spans="2:10" ht="14.25">
      <c r="B98" s="32"/>
      <c r="C98" s="42"/>
      <c r="D98" s="42"/>
      <c r="E98" s="67"/>
      <c r="F98" s="68"/>
      <c r="G98" s="69"/>
      <c r="H98" s="70">
        <f t="shared" si="5"/>
        <v>0</v>
      </c>
      <c r="I98" s="73"/>
      <c r="J98" s="33"/>
    </row>
    <row r="99" spans="2:10" ht="14.25">
      <c r="B99" s="32"/>
      <c r="C99" s="42"/>
      <c r="D99" s="42"/>
      <c r="E99" s="67"/>
      <c r="F99" s="68"/>
      <c r="G99" s="69"/>
      <c r="H99" s="71">
        <f t="shared" si="5"/>
        <v>0</v>
      </c>
      <c r="I99" s="73"/>
      <c r="J99" s="33"/>
    </row>
    <row r="100" spans="2:10" ht="14.25">
      <c r="B100" s="32"/>
      <c r="C100" s="42"/>
      <c r="D100" s="42"/>
      <c r="E100" s="67"/>
      <c r="F100" s="68"/>
      <c r="G100" s="69"/>
      <c r="H100" s="70">
        <f t="shared" si="5"/>
        <v>0</v>
      </c>
      <c r="I100" s="73"/>
      <c r="J100" s="33"/>
    </row>
    <row r="101" spans="2:10" ht="14.25">
      <c r="B101" s="32"/>
      <c r="C101" s="42"/>
      <c r="D101" s="42"/>
      <c r="E101" s="67"/>
      <c r="F101" s="68"/>
      <c r="G101" s="69"/>
      <c r="H101" s="71">
        <f t="shared" si="5"/>
        <v>0</v>
      </c>
      <c r="I101" s="73"/>
      <c r="J101" s="33"/>
    </row>
    <row r="102" spans="2:10" ht="14.25">
      <c r="B102" s="32"/>
      <c r="C102" s="42"/>
      <c r="D102" s="42"/>
      <c r="E102" s="67"/>
      <c r="F102" s="68"/>
      <c r="G102" s="69"/>
      <c r="H102" s="70">
        <f t="shared" si="5"/>
        <v>0</v>
      </c>
      <c r="I102" s="73"/>
      <c r="J102" s="33"/>
    </row>
    <row r="103" spans="2:10" ht="14.25">
      <c r="B103" s="32"/>
      <c r="C103" s="42"/>
      <c r="D103" s="42"/>
      <c r="E103" s="67"/>
      <c r="F103" s="68"/>
      <c r="G103" s="69"/>
      <c r="H103" s="71">
        <f t="shared" si="5"/>
        <v>0</v>
      </c>
      <c r="I103" s="73"/>
      <c r="J103" s="33"/>
    </row>
    <row r="104" spans="2:10" ht="14.25">
      <c r="B104" s="32"/>
      <c r="C104" s="42"/>
      <c r="D104" s="42"/>
      <c r="E104" s="67"/>
      <c r="F104" s="68"/>
      <c r="G104" s="69"/>
      <c r="H104" s="70">
        <f t="shared" si="5"/>
        <v>0</v>
      </c>
      <c r="I104" s="73"/>
      <c r="J104" s="33"/>
    </row>
    <row r="105" spans="2:10" ht="14.25">
      <c r="B105" s="32"/>
      <c r="C105" s="42"/>
      <c r="D105" s="42"/>
      <c r="E105" s="67"/>
      <c r="F105" s="68"/>
      <c r="G105" s="69"/>
      <c r="H105" s="71">
        <f t="shared" si="5"/>
        <v>0</v>
      </c>
      <c r="I105" s="73"/>
      <c r="J105" s="33"/>
    </row>
    <row r="106" spans="2:10" ht="14.25">
      <c r="B106" s="32"/>
      <c r="C106" s="42"/>
      <c r="D106" s="42"/>
      <c r="E106" s="67"/>
      <c r="F106" s="68"/>
      <c r="G106" s="69"/>
      <c r="H106" s="70">
        <f t="shared" si="5"/>
        <v>0</v>
      </c>
      <c r="I106" s="73"/>
      <c r="J106" s="33"/>
    </row>
    <row r="107" spans="2:10" ht="14.25">
      <c r="B107" s="32"/>
      <c r="C107" s="42"/>
      <c r="D107" s="42"/>
      <c r="E107" s="67"/>
      <c r="F107" s="68"/>
      <c r="G107" s="69"/>
      <c r="H107" s="71">
        <f t="shared" si="5"/>
        <v>0</v>
      </c>
      <c r="I107" s="73"/>
      <c r="J107" s="33"/>
    </row>
    <row r="108" spans="2:10" ht="14.25">
      <c r="B108" s="32"/>
      <c r="C108" s="42"/>
      <c r="D108" s="42"/>
      <c r="E108" s="67"/>
      <c r="F108" s="68"/>
      <c r="G108" s="69"/>
      <c r="H108" s="70">
        <f t="shared" si="5"/>
        <v>0</v>
      </c>
      <c r="I108" s="73"/>
      <c r="J108" s="33"/>
    </row>
    <row r="109" spans="2:10" ht="14.25">
      <c r="B109" s="32"/>
      <c r="C109" s="42"/>
      <c r="D109" s="42"/>
      <c r="E109" s="67"/>
      <c r="F109" s="68"/>
      <c r="G109" s="69"/>
      <c r="H109" s="71">
        <f t="shared" si="5"/>
        <v>0</v>
      </c>
      <c r="I109" s="73"/>
      <c r="J109" s="33"/>
    </row>
    <row r="110" spans="2:10" ht="14.25">
      <c r="B110" s="32"/>
      <c r="C110" s="42"/>
      <c r="D110" s="42"/>
      <c r="E110" s="67"/>
      <c r="F110" s="68"/>
      <c r="G110" s="69"/>
      <c r="H110" s="70">
        <f t="shared" si="5"/>
        <v>0</v>
      </c>
      <c r="I110" s="73"/>
      <c r="J110" s="33"/>
    </row>
    <row r="111" spans="2:10" ht="14.25">
      <c r="B111" s="32"/>
      <c r="C111" s="42"/>
      <c r="D111" s="42"/>
      <c r="E111" s="67"/>
      <c r="F111" s="68"/>
      <c r="G111" s="69"/>
      <c r="H111" s="71">
        <f t="shared" si="5"/>
        <v>0</v>
      </c>
      <c r="I111" s="73"/>
      <c r="J111" s="33"/>
    </row>
    <row r="112" spans="2:10" ht="14.25">
      <c r="B112" s="32"/>
      <c r="C112" s="42"/>
      <c r="D112" s="42"/>
      <c r="E112" s="67"/>
      <c r="F112" s="68"/>
      <c r="G112" s="69"/>
      <c r="H112" s="70">
        <f t="shared" si="5"/>
        <v>0</v>
      </c>
      <c r="I112" s="73"/>
      <c r="J112" s="33"/>
    </row>
    <row r="113" spans="2:10" ht="14.25">
      <c r="B113" s="32"/>
      <c r="C113" s="42"/>
      <c r="D113" s="42"/>
      <c r="E113" s="67"/>
      <c r="F113" s="68"/>
      <c r="G113" s="69"/>
      <c r="H113" s="71">
        <f t="shared" si="5"/>
        <v>0</v>
      </c>
      <c r="I113" s="73"/>
      <c r="J113" s="33"/>
    </row>
    <row r="114" spans="2:10" ht="14.25">
      <c r="B114" s="32"/>
      <c r="C114" s="42"/>
      <c r="D114" s="42"/>
      <c r="E114" s="67"/>
      <c r="F114" s="68"/>
      <c r="G114" s="69"/>
      <c r="H114" s="70">
        <f t="shared" si="5"/>
        <v>0</v>
      </c>
      <c r="I114" s="73"/>
      <c r="J114" s="33"/>
    </row>
    <row r="115" spans="2:10" ht="14.25">
      <c r="B115" s="32"/>
      <c r="C115" s="42"/>
      <c r="D115" s="42"/>
      <c r="E115" s="67"/>
      <c r="F115" s="68"/>
      <c r="G115" s="69"/>
      <c r="H115" s="71">
        <f t="shared" si="5"/>
        <v>0</v>
      </c>
      <c r="I115" s="73"/>
      <c r="J115" s="33"/>
    </row>
    <row r="116" spans="2:10" ht="14.25">
      <c r="B116" s="32"/>
      <c r="C116" s="42"/>
      <c r="D116" s="42"/>
      <c r="E116" s="67"/>
      <c r="F116" s="68"/>
      <c r="G116" s="69"/>
      <c r="H116" s="70">
        <f t="shared" si="5"/>
        <v>0</v>
      </c>
      <c r="I116" s="73"/>
      <c r="J116" s="33"/>
    </row>
    <row r="117" spans="2:10" ht="14.25">
      <c r="B117" s="32"/>
      <c r="C117" s="42"/>
      <c r="D117" s="42"/>
      <c r="E117" s="67"/>
      <c r="F117" s="68"/>
      <c r="G117" s="69"/>
      <c r="H117" s="71">
        <f t="shared" si="5"/>
        <v>0</v>
      </c>
      <c r="I117" s="73"/>
      <c r="J117" s="33"/>
    </row>
    <row r="118" spans="2:10" ht="14.25">
      <c r="B118" s="32"/>
      <c r="C118" s="42"/>
      <c r="D118" s="42"/>
      <c r="E118" s="67"/>
      <c r="F118" s="68"/>
      <c r="G118" s="69"/>
      <c r="H118" s="70">
        <f t="shared" si="5"/>
        <v>0</v>
      </c>
      <c r="I118" s="73"/>
      <c r="J118" s="33"/>
    </row>
    <row r="119" spans="2:10" ht="14.25">
      <c r="B119" s="32"/>
      <c r="C119" s="42"/>
      <c r="D119" s="42"/>
      <c r="E119" s="67"/>
      <c r="F119" s="68"/>
      <c r="G119" s="69"/>
      <c r="H119" s="71">
        <f t="shared" si="5"/>
        <v>0</v>
      </c>
      <c r="I119" s="73"/>
      <c r="J119" s="33"/>
    </row>
    <row r="120" spans="2:10" ht="14.25">
      <c r="B120" s="32"/>
      <c r="C120" s="42"/>
      <c r="D120" s="42"/>
      <c r="E120" s="67"/>
      <c r="F120" s="68"/>
      <c r="G120" s="69"/>
      <c r="H120" s="70">
        <f t="shared" si="5"/>
        <v>0</v>
      </c>
      <c r="I120" s="73"/>
      <c r="J120" s="33"/>
    </row>
    <row r="121" spans="2:10" ht="14.25">
      <c r="B121" s="32"/>
      <c r="C121" s="42"/>
      <c r="D121" s="42"/>
      <c r="E121" s="67"/>
      <c r="F121" s="68"/>
      <c r="G121" s="69"/>
      <c r="H121" s="71">
        <f t="shared" si="5"/>
        <v>0</v>
      </c>
      <c r="I121" s="73"/>
      <c r="J121" s="33"/>
    </row>
    <row r="122" spans="2:10" ht="14.25">
      <c r="B122" s="32"/>
      <c r="C122" s="42"/>
      <c r="D122" s="42"/>
      <c r="E122" s="67"/>
      <c r="F122" s="68"/>
      <c r="G122" s="69"/>
      <c r="H122" s="70">
        <f t="shared" si="5"/>
        <v>0</v>
      </c>
      <c r="I122" s="73"/>
      <c r="J122" s="33"/>
    </row>
    <row r="123" spans="2:10" ht="14.25">
      <c r="B123" s="32"/>
      <c r="C123" s="42"/>
      <c r="D123" s="42"/>
      <c r="E123" s="67"/>
      <c r="F123" s="68"/>
      <c r="G123" s="69"/>
      <c r="H123" s="71">
        <f t="shared" si="5"/>
        <v>0</v>
      </c>
      <c r="I123" s="73"/>
      <c r="J123" s="33"/>
    </row>
    <row r="124" spans="2:10" ht="14.25">
      <c r="B124" s="32"/>
      <c r="C124" s="42"/>
      <c r="D124" s="42"/>
      <c r="E124" s="67"/>
      <c r="F124" s="68"/>
      <c r="G124" s="69"/>
      <c r="H124" s="70">
        <f t="shared" si="5"/>
        <v>0</v>
      </c>
      <c r="I124" s="73"/>
      <c r="J124" s="33"/>
    </row>
    <row r="125" spans="2:10" ht="14.25">
      <c r="B125" s="32"/>
      <c r="C125" s="42"/>
      <c r="D125" s="42"/>
      <c r="E125" s="67"/>
      <c r="F125" s="68"/>
      <c r="G125" s="69"/>
      <c r="H125" s="71">
        <f t="shared" si="5"/>
        <v>0</v>
      </c>
      <c r="I125" s="73"/>
      <c r="J125" s="33"/>
    </row>
    <row r="126" spans="2:10" ht="14.25">
      <c r="B126" s="32"/>
      <c r="C126" s="42"/>
      <c r="D126" s="42"/>
      <c r="E126" s="67"/>
      <c r="F126" s="68"/>
      <c r="G126" s="69"/>
      <c r="H126" s="70">
        <f t="shared" si="5"/>
        <v>0</v>
      </c>
      <c r="I126" s="73"/>
      <c r="J126" s="33"/>
    </row>
    <row r="127" spans="2:10" ht="14.25">
      <c r="B127" s="32"/>
      <c r="C127" s="42"/>
      <c r="D127" s="42"/>
      <c r="E127" s="67"/>
      <c r="F127" s="68"/>
      <c r="G127" s="69"/>
      <c r="H127" s="71">
        <f t="shared" si="5"/>
        <v>0</v>
      </c>
      <c r="I127" s="73"/>
      <c r="J127" s="33"/>
    </row>
    <row r="128" spans="2:10" ht="14.25">
      <c r="B128" s="32"/>
      <c r="C128" s="42"/>
      <c r="D128" s="42"/>
      <c r="E128" s="67"/>
      <c r="F128" s="68"/>
      <c r="G128" s="69"/>
      <c r="H128" s="70">
        <f t="shared" si="5"/>
        <v>0</v>
      </c>
      <c r="I128" s="73"/>
      <c r="J128" s="33"/>
    </row>
    <row r="129" spans="2:10" ht="14.25">
      <c r="B129" s="32"/>
      <c r="C129" s="42"/>
      <c r="D129" s="42"/>
      <c r="E129" s="67"/>
      <c r="F129" s="68"/>
      <c r="G129" s="69"/>
      <c r="H129" s="71">
        <f t="shared" si="5"/>
        <v>0</v>
      </c>
      <c r="I129" s="73"/>
      <c r="J129" s="33"/>
    </row>
    <row r="130" spans="2:10" ht="14.25">
      <c r="B130" s="32"/>
      <c r="C130" s="42"/>
      <c r="D130" s="42"/>
      <c r="E130" s="67"/>
      <c r="F130" s="68"/>
      <c r="G130" s="69"/>
      <c r="H130" s="70">
        <f t="shared" si="5"/>
        <v>0</v>
      </c>
      <c r="I130" s="73"/>
      <c r="J130" s="33"/>
    </row>
    <row r="131" spans="2:10" ht="14.25">
      <c r="B131" s="32"/>
      <c r="C131" s="42"/>
      <c r="D131" s="42"/>
      <c r="E131" s="67"/>
      <c r="F131" s="68"/>
      <c r="G131" s="69"/>
      <c r="H131" s="71">
        <f t="shared" si="5"/>
        <v>0</v>
      </c>
      <c r="I131" s="73"/>
      <c r="J131" s="33"/>
    </row>
    <row r="132" spans="2:10" ht="14.25">
      <c r="B132" s="32"/>
      <c r="C132" s="42"/>
      <c r="D132" s="42"/>
      <c r="E132" s="67"/>
      <c r="F132" s="68"/>
      <c r="G132" s="69"/>
      <c r="H132" s="70">
        <f t="shared" si="5"/>
        <v>0</v>
      </c>
      <c r="I132" s="73"/>
      <c r="J132" s="33"/>
    </row>
    <row r="133" spans="2:10" ht="14.25">
      <c r="B133" s="32"/>
      <c r="C133" s="42"/>
      <c r="D133" s="42"/>
      <c r="E133" s="67"/>
      <c r="F133" s="68"/>
      <c r="G133" s="69"/>
      <c r="H133" s="71">
        <f t="shared" si="5"/>
        <v>0</v>
      </c>
      <c r="I133" s="73"/>
      <c r="J133" s="33"/>
    </row>
    <row r="134" spans="2:10" ht="14.25">
      <c r="B134" s="32"/>
      <c r="C134" s="42"/>
      <c r="D134" s="42"/>
      <c r="E134" s="67"/>
      <c r="F134" s="68"/>
      <c r="G134" s="69"/>
      <c r="H134" s="70">
        <f t="shared" si="5"/>
        <v>0</v>
      </c>
      <c r="I134" s="73"/>
      <c r="J134" s="33"/>
    </row>
    <row r="135" spans="2:10" ht="14.25">
      <c r="B135" s="32"/>
      <c r="C135" s="42"/>
      <c r="D135" s="42"/>
      <c r="E135" s="67"/>
      <c r="F135" s="68"/>
      <c r="G135" s="69"/>
      <c r="H135" s="71">
        <f t="shared" ref="H135:H198" si="6">F135*G135</f>
        <v>0</v>
      </c>
      <c r="I135" s="73"/>
      <c r="J135" s="33"/>
    </row>
    <row r="136" spans="2:10" ht="14.25">
      <c r="B136" s="32"/>
      <c r="C136" s="42"/>
      <c r="D136" s="42"/>
      <c r="E136" s="67"/>
      <c r="F136" s="68"/>
      <c r="G136" s="69"/>
      <c r="H136" s="70">
        <f t="shared" si="6"/>
        <v>0</v>
      </c>
      <c r="I136" s="73"/>
      <c r="J136" s="33"/>
    </row>
    <row r="137" spans="2:10" ht="14.25">
      <c r="B137" s="32"/>
      <c r="C137" s="42"/>
      <c r="D137" s="42"/>
      <c r="E137" s="67"/>
      <c r="F137" s="68"/>
      <c r="G137" s="69"/>
      <c r="H137" s="71">
        <f t="shared" si="6"/>
        <v>0</v>
      </c>
      <c r="I137" s="73"/>
      <c r="J137" s="33"/>
    </row>
    <row r="138" spans="2:10" ht="14.25">
      <c r="B138" s="32"/>
      <c r="C138" s="42"/>
      <c r="D138" s="42"/>
      <c r="E138" s="67"/>
      <c r="F138" s="68"/>
      <c r="G138" s="69"/>
      <c r="H138" s="70">
        <f t="shared" si="6"/>
        <v>0</v>
      </c>
      <c r="I138" s="73"/>
      <c r="J138" s="33"/>
    </row>
    <row r="139" spans="2:10" ht="14.25">
      <c r="B139" s="32"/>
      <c r="C139" s="42"/>
      <c r="D139" s="42"/>
      <c r="E139" s="67"/>
      <c r="F139" s="68"/>
      <c r="G139" s="69"/>
      <c r="H139" s="71">
        <f t="shared" si="6"/>
        <v>0</v>
      </c>
      <c r="I139" s="73"/>
      <c r="J139" s="33"/>
    </row>
    <row r="140" spans="2:10" ht="14.25">
      <c r="B140" s="32"/>
      <c r="C140" s="42"/>
      <c r="D140" s="42"/>
      <c r="E140" s="67"/>
      <c r="F140" s="68"/>
      <c r="G140" s="69"/>
      <c r="H140" s="70">
        <f t="shared" si="6"/>
        <v>0</v>
      </c>
      <c r="I140" s="73"/>
      <c r="J140" s="33"/>
    </row>
    <row r="141" spans="2:10" ht="14.25">
      <c r="B141" s="32"/>
      <c r="C141" s="42"/>
      <c r="D141" s="42"/>
      <c r="E141" s="67"/>
      <c r="F141" s="68"/>
      <c r="G141" s="69"/>
      <c r="H141" s="71">
        <f t="shared" si="6"/>
        <v>0</v>
      </c>
      <c r="I141" s="73"/>
      <c r="J141" s="33"/>
    </row>
    <row r="142" spans="2:10" ht="14.25">
      <c r="B142" s="32"/>
      <c r="C142" s="42"/>
      <c r="D142" s="42"/>
      <c r="E142" s="67"/>
      <c r="F142" s="68"/>
      <c r="G142" s="69"/>
      <c r="H142" s="70">
        <f t="shared" si="6"/>
        <v>0</v>
      </c>
      <c r="I142" s="73"/>
      <c r="J142" s="33"/>
    </row>
    <row r="143" spans="2:10" ht="14.25">
      <c r="B143" s="32"/>
      <c r="C143" s="42"/>
      <c r="D143" s="42"/>
      <c r="E143" s="67"/>
      <c r="F143" s="68"/>
      <c r="G143" s="69"/>
      <c r="H143" s="71">
        <f t="shared" si="6"/>
        <v>0</v>
      </c>
      <c r="I143" s="73"/>
      <c r="J143" s="33"/>
    </row>
    <row r="144" spans="2:10" ht="14.25">
      <c r="B144" s="32"/>
      <c r="C144" s="42"/>
      <c r="D144" s="42"/>
      <c r="E144" s="67"/>
      <c r="F144" s="68"/>
      <c r="G144" s="69"/>
      <c r="H144" s="70">
        <f t="shared" si="6"/>
        <v>0</v>
      </c>
      <c r="I144" s="73"/>
      <c r="J144" s="33"/>
    </row>
    <row r="145" spans="2:10" ht="14.25">
      <c r="B145" s="32"/>
      <c r="C145" s="42"/>
      <c r="D145" s="42"/>
      <c r="E145" s="67"/>
      <c r="F145" s="68"/>
      <c r="G145" s="69"/>
      <c r="H145" s="71">
        <f t="shared" si="6"/>
        <v>0</v>
      </c>
      <c r="I145" s="73"/>
      <c r="J145" s="33"/>
    </row>
    <row r="146" spans="2:10" ht="14.25">
      <c r="B146" s="32"/>
      <c r="C146" s="42"/>
      <c r="D146" s="42"/>
      <c r="E146" s="67"/>
      <c r="F146" s="68"/>
      <c r="G146" s="69"/>
      <c r="H146" s="70">
        <f t="shared" si="6"/>
        <v>0</v>
      </c>
      <c r="I146" s="73"/>
      <c r="J146" s="33"/>
    </row>
    <row r="147" spans="2:10" ht="14.25">
      <c r="B147" s="32"/>
      <c r="C147" s="42"/>
      <c r="D147" s="42"/>
      <c r="E147" s="67"/>
      <c r="F147" s="68"/>
      <c r="G147" s="69"/>
      <c r="H147" s="71">
        <f t="shared" si="6"/>
        <v>0</v>
      </c>
      <c r="I147" s="73"/>
      <c r="J147" s="33"/>
    </row>
    <row r="148" spans="2:10" ht="14.25">
      <c r="B148" s="32"/>
      <c r="C148" s="42"/>
      <c r="D148" s="42"/>
      <c r="E148" s="67"/>
      <c r="F148" s="68"/>
      <c r="G148" s="69"/>
      <c r="H148" s="70">
        <f t="shared" si="6"/>
        <v>0</v>
      </c>
      <c r="I148" s="73"/>
      <c r="J148" s="33"/>
    </row>
    <row r="149" spans="2:10" ht="14.25">
      <c r="B149" s="32"/>
      <c r="C149" s="42"/>
      <c r="D149" s="42"/>
      <c r="E149" s="67"/>
      <c r="F149" s="68"/>
      <c r="G149" s="69"/>
      <c r="H149" s="71">
        <f t="shared" si="6"/>
        <v>0</v>
      </c>
      <c r="I149" s="73"/>
      <c r="J149" s="33"/>
    </row>
    <row r="150" spans="2:10" ht="14.25">
      <c r="B150" s="32"/>
      <c r="C150" s="42"/>
      <c r="D150" s="42"/>
      <c r="E150" s="67"/>
      <c r="F150" s="68"/>
      <c r="G150" s="69"/>
      <c r="H150" s="70">
        <f t="shared" si="6"/>
        <v>0</v>
      </c>
      <c r="I150" s="73"/>
      <c r="J150" s="33"/>
    </row>
    <row r="151" spans="2:10" ht="14.25">
      <c r="B151" s="32"/>
      <c r="C151" s="42"/>
      <c r="D151" s="42"/>
      <c r="E151" s="67"/>
      <c r="F151" s="68"/>
      <c r="G151" s="69"/>
      <c r="H151" s="71">
        <f t="shared" si="6"/>
        <v>0</v>
      </c>
      <c r="I151" s="73"/>
      <c r="J151" s="33"/>
    </row>
    <row r="152" spans="2:10" ht="14.25">
      <c r="B152" s="32"/>
      <c r="C152" s="42"/>
      <c r="D152" s="42"/>
      <c r="E152" s="67"/>
      <c r="F152" s="68"/>
      <c r="G152" s="69"/>
      <c r="H152" s="70">
        <f t="shared" si="6"/>
        <v>0</v>
      </c>
      <c r="I152" s="73"/>
      <c r="J152" s="33"/>
    </row>
    <row r="153" spans="2:10" ht="14.25">
      <c r="B153" s="32"/>
      <c r="C153" s="42"/>
      <c r="D153" s="42"/>
      <c r="E153" s="67"/>
      <c r="F153" s="68"/>
      <c r="G153" s="69"/>
      <c r="H153" s="71">
        <f t="shared" si="6"/>
        <v>0</v>
      </c>
      <c r="I153" s="73"/>
      <c r="J153" s="33"/>
    </row>
    <row r="154" spans="2:10" ht="14.25">
      <c r="B154" s="32"/>
      <c r="C154" s="42"/>
      <c r="D154" s="42"/>
      <c r="E154" s="67"/>
      <c r="F154" s="68"/>
      <c r="G154" s="69"/>
      <c r="H154" s="70">
        <f t="shared" si="6"/>
        <v>0</v>
      </c>
      <c r="I154" s="73"/>
      <c r="J154" s="33"/>
    </row>
    <row r="155" spans="2:10" ht="14.25">
      <c r="B155" s="32"/>
      <c r="C155" s="42"/>
      <c r="D155" s="42"/>
      <c r="E155" s="67"/>
      <c r="F155" s="68"/>
      <c r="G155" s="69"/>
      <c r="H155" s="71">
        <f t="shared" si="6"/>
        <v>0</v>
      </c>
      <c r="I155" s="73"/>
      <c r="J155" s="33"/>
    </row>
    <row r="156" spans="2:10" ht="14.25">
      <c r="B156" s="32"/>
      <c r="C156" s="42"/>
      <c r="D156" s="42"/>
      <c r="E156" s="67"/>
      <c r="F156" s="68"/>
      <c r="G156" s="69"/>
      <c r="H156" s="70">
        <f t="shared" si="6"/>
        <v>0</v>
      </c>
      <c r="I156" s="73"/>
      <c r="J156" s="33"/>
    </row>
    <row r="157" spans="2:10" ht="14.25">
      <c r="B157" s="32"/>
      <c r="C157" s="42"/>
      <c r="D157" s="42"/>
      <c r="E157" s="67"/>
      <c r="F157" s="68"/>
      <c r="G157" s="69"/>
      <c r="H157" s="71">
        <f t="shared" si="6"/>
        <v>0</v>
      </c>
      <c r="I157" s="73"/>
      <c r="J157" s="33"/>
    </row>
    <row r="158" spans="2:10" ht="14.25">
      <c r="B158" s="32"/>
      <c r="C158" s="42"/>
      <c r="D158" s="42"/>
      <c r="E158" s="67"/>
      <c r="F158" s="68"/>
      <c r="G158" s="69"/>
      <c r="H158" s="70">
        <f t="shared" si="6"/>
        <v>0</v>
      </c>
      <c r="I158" s="73"/>
      <c r="J158" s="33"/>
    </row>
    <row r="159" spans="2:10" ht="14.25">
      <c r="B159" s="32"/>
      <c r="C159" s="42"/>
      <c r="D159" s="42"/>
      <c r="E159" s="67"/>
      <c r="F159" s="68"/>
      <c r="G159" s="69"/>
      <c r="H159" s="71">
        <f t="shared" si="6"/>
        <v>0</v>
      </c>
      <c r="I159" s="73"/>
      <c r="J159" s="33"/>
    </row>
    <row r="160" spans="2:10" ht="14.25">
      <c r="B160" s="32"/>
      <c r="C160" s="42"/>
      <c r="D160" s="42"/>
      <c r="E160" s="67"/>
      <c r="F160" s="68"/>
      <c r="G160" s="69"/>
      <c r="H160" s="70">
        <f t="shared" si="6"/>
        <v>0</v>
      </c>
      <c r="I160" s="73"/>
      <c r="J160" s="33"/>
    </row>
    <row r="161" spans="2:10" ht="14.25">
      <c r="B161" s="32"/>
      <c r="C161" s="42"/>
      <c r="D161" s="42"/>
      <c r="E161" s="67"/>
      <c r="F161" s="68"/>
      <c r="G161" s="69"/>
      <c r="H161" s="71">
        <f t="shared" si="6"/>
        <v>0</v>
      </c>
      <c r="I161" s="73"/>
      <c r="J161" s="33"/>
    </row>
    <row r="162" spans="2:10" ht="14.25">
      <c r="B162" s="32"/>
      <c r="C162" s="42"/>
      <c r="D162" s="42"/>
      <c r="E162" s="67"/>
      <c r="F162" s="68"/>
      <c r="G162" s="69"/>
      <c r="H162" s="70">
        <f t="shared" si="6"/>
        <v>0</v>
      </c>
      <c r="I162" s="73"/>
      <c r="J162" s="33"/>
    </row>
    <row r="163" spans="2:10" ht="14.25">
      <c r="B163" s="32"/>
      <c r="C163" s="42"/>
      <c r="D163" s="42"/>
      <c r="E163" s="67"/>
      <c r="F163" s="68"/>
      <c r="G163" s="69"/>
      <c r="H163" s="71">
        <f t="shared" si="6"/>
        <v>0</v>
      </c>
      <c r="I163" s="73"/>
      <c r="J163" s="33"/>
    </row>
    <row r="164" spans="2:10" ht="14.25">
      <c r="B164" s="32"/>
      <c r="C164" s="42"/>
      <c r="D164" s="42"/>
      <c r="E164" s="67"/>
      <c r="F164" s="68"/>
      <c r="G164" s="69"/>
      <c r="H164" s="70">
        <f t="shared" si="6"/>
        <v>0</v>
      </c>
      <c r="I164" s="73"/>
      <c r="J164" s="33"/>
    </row>
    <row r="165" spans="2:10" ht="14.25">
      <c r="B165" s="32"/>
      <c r="C165" s="42"/>
      <c r="D165" s="42"/>
      <c r="E165" s="67"/>
      <c r="F165" s="68"/>
      <c r="G165" s="69"/>
      <c r="H165" s="71">
        <f t="shared" si="6"/>
        <v>0</v>
      </c>
      <c r="I165" s="73"/>
      <c r="J165" s="33"/>
    </row>
    <row r="166" spans="2:10" ht="14.25">
      <c r="B166" s="32"/>
      <c r="C166" s="42"/>
      <c r="D166" s="42"/>
      <c r="E166" s="67"/>
      <c r="F166" s="68"/>
      <c r="G166" s="69"/>
      <c r="H166" s="70">
        <f t="shared" si="6"/>
        <v>0</v>
      </c>
      <c r="I166" s="73"/>
      <c r="J166" s="33"/>
    </row>
    <row r="167" spans="2:10" ht="14.25">
      <c r="B167" s="32"/>
      <c r="C167" s="42"/>
      <c r="D167" s="42"/>
      <c r="E167" s="67"/>
      <c r="F167" s="68"/>
      <c r="G167" s="69"/>
      <c r="H167" s="71">
        <f t="shared" si="6"/>
        <v>0</v>
      </c>
      <c r="I167" s="73"/>
      <c r="J167" s="33"/>
    </row>
    <row r="168" spans="2:10" ht="14.25">
      <c r="B168" s="32"/>
      <c r="C168" s="42"/>
      <c r="D168" s="42"/>
      <c r="E168" s="67"/>
      <c r="F168" s="68"/>
      <c r="G168" s="69"/>
      <c r="H168" s="70">
        <f t="shared" si="6"/>
        <v>0</v>
      </c>
      <c r="I168" s="73"/>
      <c r="J168" s="33"/>
    </row>
    <row r="169" spans="2:10" ht="14.25">
      <c r="B169" s="32"/>
      <c r="C169" s="42"/>
      <c r="D169" s="42"/>
      <c r="E169" s="67"/>
      <c r="F169" s="68"/>
      <c r="G169" s="69"/>
      <c r="H169" s="71">
        <f t="shared" si="6"/>
        <v>0</v>
      </c>
      <c r="I169" s="73"/>
      <c r="J169" s="33"/>
    </row>
    <row r="170" spans="2:10" ht="14.25">
      <c r="B170" s="32"/>
      <c r="C170" s="42"/>
      <c r="D170" s="42"/>
      <c r="E170" s="67"/>
      <c r="F170" s="68"/>
      <c r="G170" s="69"/>
      <c r="H170" s="70">
        <f t="shared" si="6"/>
        <v>0</v>
      </c>
      <c r="I170" s="73"/>
      <c r="J170" s="33"/>
    </row>
    <row r="171" spans="2:10" ht="14.25">
      <c r="B171" s="32"/>
      <c r="C171" s="42"/>
      <c r="D171" s="42"/>
      <c r="E171" s="67"/>
      <c r="F171" s="68"/>
      <c r="G171" s="69"/>
      <c r="H171" s="71">
        <f t="shared" si="6"/>
        <v>0</v>
      </c>
      <c r="I171" s="73"/>
      <c r="J171" s="33"/>
    </row>
    <row r="172" spans="2:10" ht="14.25">
      <c r="B172" s="32"/>
      <c r="C172" s="42"/>
      <c r="D172" s="42"/>
      <c r="E172" s="67"/>
      <c r="F172" s="68"/>
      <c r="G172" s="69"/>
      <c r="H172" s="70">
        <f t="shared" si="6"/>
        <v>0</v>
      </c>
      <c r="I172" s="73"/>
      <c r="J172" s="33"/>
    </row>
    <row r="173" spans="2:10" ht="14.25">
      <c r="B173" s="32"/>
      <c r="C173" s="42"/>
      <c r="D173" s="42"/>
      <c r="E173" s="67"/>
      <c r="F173" s="68"/>
      <c r="G173" s="69"/>
      <c r="H173" s="71">
        <f t="shared" si="6"/>
        <v>0</v>
      </c>
      <c r="I173" s="73"/>
      <c r="J173" s="33"/>
    </row>
    <row r="174" spans="2:10" ht="14.25">
      <c r="B174" s="32"/>
      <c r="C174" s="42"/>
      <c r="D174" s="42"/>
      <c r="E174" s="67"/>
      <c r="F174" s="68"/>
      <c r="G174" s="69"/>
      <c r="H174" s="70">
        <f t="shared" si="6"/>
        <v>0</v>
      </c>
      <c r="I174" s="73"/>
      <c r="J174" s="33"/>
    </row>
    <row r="175" spans="2:10" ht="14.25">
      <c r="B175" s="32"/>
      <c r="C175" s="42"/>
      <c r="D175" s="42"/>
      <c r="E175" s="67"/>
      <c r="F175" s="68"/>
      <c r="G175" s="69"/>
      <c r="H175" s="71">
        <f t="shared" si="6"/>
        <v>0</v>
      </c>
      <c r="I175" s="73"/>
      <c r="J175" s="33"/>
    </row>
    <row r="176" spans="2:10" ht="14.25">
      <c r="B176" s="32"/>
      <c r="C176" s="42"/>
      <c r="D176" s="42"/>
      <c r="E176" s="67"/>
      <c r="F176" s="68"/>
      <c r="G176" s="69"/>
      <c r="H176" s="70">
        <f t="shared" si="6"/>
        <v>0</v>
      </c>
      <c r="I176" s="73"/>
      <c r="J176" s="33"/>
    </row>
    <row r="177" spans="2:10" ht="14.25">
      <c r="B177" s="32"/>
      <c r="C177" s="42"/>
      <c r="D177" s="42"/>
      <c r="E177" s="67"/>
      <c r="F177" s="68"/>
      <c r="G177" s="69"/>
      <c r="H177" s="71">
        <f t="shared" si="6"/>
        <v>0</v>
      </c>
      <c r="I177" s="73"/>
      <c r="J177" s="33"/>
    </row>
    <row r="178" spans="2:10" ht="14.25">
      <c r="B178" s="32"/>
      <c r="C178" s="42"/>
      <c r="D178" s="42"/>
      <c r="E178" s="67"/>
      <c r="F178" s="68"/>
      <c r="G178" s="69"/>
      <c r="H178" s="70">
        <f t="shared" si="6"/>
        <v>0</v>
      </c>
      <c r="I178" s="73"/>
      <c r="J178" s="33"/>
    </row>
    <row r="179" spans="2:10" ht="14.25">
      <c r="B179" s="32"/>
      <c r="C179" s="42"/>
      <c r="D179" s="42"/>
      <c r="E179" s="67"/>
      <c r="F179" s="68"/>
      <c r="G179" s="69"/>
      <c r="H179" s="71">
        <f t="shared" si="6"/>
        <v>0</v>
      </c>
      <c r="I179" s="73"/>
      <c r="J179" s="33"/>
    </row>
    <row r="180" spans="2:10" ht="14.25">
      <c r="B180" s="32"/>
      <c r="C180" s="42"/>
      <c r="D180" s="42"/>
      <c r="E180" s="67"/>
      <c r="F180" s="68"/>
      <c r="G180" s="69"/>
      <c r="H180" s="70">
        <f t="shared" si="6"/>
        <v>0</v>
      </c>
      <c r="I180" s="73"/>
      <c r="J180" s="33"/>
    </row>
    <row r="181" spans="2:10" ht="14.25">
      <c r="B181" s="32"/>
      <c r="C181" s="42"/>
      <c r="D181" s="42"/>
      <c r="E181" s="67"/>
      <c r="F181" s="68"/>
      <c r="G181" s="69"/>
      <c r="H181" s="71">
        <f t="shared" si="6"/>
        <v>0</v>
      </c>
      <c r="I181" s="73"/>
      <c r="J181" s="33"/>
    </row>
    <row r="182" spans="2:10" ht="14.25">
      <c r="B182" s="32"/>
      <c r="C182" s="42"/>
      <c r="D182" s="42"/>
      <c r="E182" s="67"/>
      <c r="F182" s="68"/>
      <c r="G182" s="69"/>
      <c r="H182" s="70">
        <f t="shared" si="6"/>
        <v>0</v>
      </c>
      <c r="I182" s="73"/>
      <c r="J182" s="33"/>
    </row>
    <row r="183" spans="2:10" ht="14.25">
      <c r="B183" s="32"/>
      <c r="C183" s="42"/>
      <c r="D183" s="42"/>
      <c r="E183" s="67"/>
      <c r="F183" s="68"/>
      <c r="G183" s="69"/>
      <c r="H183" s="71">
        <f t="shared" si="6"/>
        <v>0</v>
      </c>
      <c r="I183" s="73"/>
      <c r="J183" s="33"/>
    </row>
    <row r="184" spans="2:10" ht="14.25">
      <c r="B184" s="32"/>
      <c r="C184" s="42"/>
      <c r="D184" s="42"/>
      <c r="E184" s="67"/>
      <c r="F184" s="68"/>
      <c r="G184" s="69"/>
      <c r="H184" s="70">
        <f t="shared" si="6"/>
        <v>0</v>
      </c>
      <c r="I184" s="73"/>
      <c r="J184" s="33"/>
    </row>
    <row r="185" spans="2:10" ht="14.25">
      <c r="B185" s="32"/>
      <c r="C185" s="42"/>
      <c r="D185" s="42"/>
      <c r="E185" s="67"/>
      <c r="F185" s="68"/>
      <c r="G185" s="69"/>
      <c r="H185" s="71">
        <f t="shared" si="6"/>
        <v>0</v>
      </c>
      <c r="I185" s="73"/>
      <c r="J185" s="33"/>
    </row>
    <row r="186" spans="2:10" ht="14.25">
      <c r="B186" s="32"/>
      <c r="C186" s="42"/>
      <c r="D186" s="42"/>
      <c r="E186" s="67"/>
      <c r="F186" s="68"/>
      <c r="G186" s="69"/>
      <c r="H186" s="70">
        <f t="shared" si="6"/>
        <v>0</v>
      </c>
      <c r="I186" s="73"/>
      <c r="J186" s="33"/>
    </row>
    <row r="187" spans="2:10" ht="14.25">
      <c r="B187" s="32"/>
      <c r="C187" s="42"/>
      <c r="D187" s="42"/>
      <c r="E187" s="67"/>
      <c r="F187" s="68"/>
      <c r="G187" s="69"/>
      <c r="H187" s="71">
        <f t="shared" si="6"/>
        <v>0</v>
      </c>
      <c r="I187" s="73"/>
      <c r="J187" s="33"/>
    </row>
    <row r="188" spans="2:10" ht="14.25">
      <c r="B188" s="32"/>
      <c r="C188" s="42"/>
      <c r="D188" s="42"/>
      <c r="E188" s="67"/>
      <c r="F188" s="68"/>
      <c r="G188" s="69"/>
      <c r="H188" s="70">
        <f t="shared" si="6"/>
        <v>0</v>
      </c>
      <c r="I188" s="73"/>
      <c r="J188" s="33"/>
    </row>
    <row r="189" spans="2:10" ht="14.25">
      <c r="B189" s="32"/>
      <c r="C189" s="42"/>
      <c r="D189" s="42"/>
      <c r="E189" s="67"/>
      <c r="F189" s="68"/>
      <c r="G189" s="69"/>
      <c r="H189" s="71">
        <f t="shared" si="6"/>
        <v>0</v>
      </c>
      <c r="I189" s="73"/>
      <c r="J189" s="33"/>
    </row>
    <row r="190" spans="2:10" ht="14.25">
      <c r="B190" s="32"/>
      <c r="C190" s="42"/>
      <c r="D190" s="42"/>
      <c r="E190" s="67"/>
      <c r="F190" s="68"/>
      <c r="G190" s="69"/>
      <c r="H190" s="70">
        <f t="shared" si="6"/>
        <v>0</v>
      </c>
      <c r="I190" s="73"/>
      <c r="J190" s="33"/>
    </row>
    <row r="191" spans="2:10" ht="14.25">
      <c r="B191" s="32"/>
      <c r="C191" s="42"/>
      <c r="D191" s="42"/>
      <c r="E191" s="67"/>
      <c r="F191" s="68"/>
      <c r="G191" s="69"/>
      <c r="H191" s="71">
        <f t="shared" si="6"/>
        <v>0</v>
      </c>
      <c r="I191" s="73"/>
      <c r="J191" s="33"/>
    </row>
    <row r="192" spans="2:10" ht="14.25">
      <c r="B192" s="32"/>
      <c r="C192" s="42"/>
      <c r="D192" s="42"/>
      <c r="E192" s="67"/>
      <c r="F192" s="68"/>
      <c r="G192" s="69"/>
      <c r="H192" s="70">
        <f t="shared" si="6"/>
        <v>0</v>
      </c>
      <c r="I192" s="73"/>
      <c r="J192" s="33"/>
    </row>
    <row r="193" spans="2:10" ht="14.25">
      <c r="B193" s="32"/>
      <c r="C193" s="42"/>
      <c r="D193" s="42"/>
      <c r="E193" s="67"/>
      <c r="F193" s="68"/>
      <c r="G193" s="69"/>
      <c r="H193" s="71">
        <f t="shared" si="6"/>
        <v>0</v>
      </c>
      <c r="I193" s="73"/>
      <c r="J193" s="33"/>
    </row>
    <row r="194" spans="2:10" ht="14.25">
      <c r="B194" s="32"/>
      <c r="C194" s="42"/>
      <c r="D194" s="42"/>
      <c r="E194" s="67"/>
      <c r="F194" s="68"/>
      <c r="G194" s="69"/>
      <c r="H194" s="70">
        <f t="shared" si="6"/>
        <v>0</v>
      </c>
      <c r="I194" s="73"/>
      <c r="J194" s="33"/>
    </row>
    <row r="195" spans="2:10" ht="14.25">
      <c r="B195" s="32"/>
      <c r="C195" s="42"/>
      <c r="D195" s="42"/>
      <c r="E195" s="67"/>
      <c r="F195" s="68"/>
      <c r="G195" s="69"/>
      <c r="H195" s="71">
        <f t="shared" si="6"/>
        <v>0</v>
      </c>
      <c r="I195" s="73"/>
      <c r="J195" s="33"/>
    </row>
    <row r="196" spans="2:10" ht="14.25">
      <c r="B196" s="32"/>
      <c r="C196" s="42"/>
      <c r="D196" s="42"/>
      <c r="E196" s="67"/>
      <c r="F196" s="68"/>
      <c r="G196" s="69"/>
      <c r="H196" s="70">
        <f t="shared" si="6"/>
        <v>0</v>
      </c>
      <c r="I196" s="73"/>
      <c r="J196" s="33"/>
    </row>
    <row r="197" spans="2:10" ht="14.25">
      <c r="B197" s="32"/>
      <c r="C197" s="42"/>
      <c r="D197" s="42"/>
      <c r="E197" s="67"/>
      <c r="F197" s="68"/>
      <c r="G197" s="69"/>
      <c r="H197" s="71">
        <f t="shared" si="6"/>
        <v>0</v>
      </c>
      <c r="I197" s="73"/>
      <c r="J197" s="33"/>
    </row>
    <row r="198" spans="2:10" ht="14.25">
      <c r="B198" s="32"/>
      <c r="C198" s="42"/>
      <c r="D198" s="42"/>
      <c r="E198" s="67"/>
      <c r="F198" s="68"/>
      <c r="G198" s="69"/>
      <c r="H198" s="70">
        <f t="shared" si="6"/>
        <v>0</v>
      </c>
      <c r="I198" s="73"/>
      <c r="J198" s="33"/>
    </row>
    <row r="199" spans="2:10" ht="14.25">
      <c r="B199" s="32"/>
      <c r="C199" s="42"/>
      <c r="D199" s="42"/>
      <c r="E199" s="67"/>
      <c r="F199" s="68"/>
      <c r="G199" s="69"/>
      <c r="H199" s="71">
        <f t="shared" ref="H199:H262" si="7">F199*G199</f>
        <v>0</v>
      </c>
      <c r="I199" s="73"/>
      <c r="J199" s="33"/>
    </row>
    <row r="200" spans="2:10" ht="14.25">
      <c r="B200" s="32"/>
      <c r="C200" s="42"/>
      <c r="D200" s="42"/>
      <c r="E200" s="67"/>
      <c r="F200" s="68"/>
      <c r="G200" s="69"/>
      <c r="H200" s="70">
        <f t="shared" si="7"/>
        <v>0</v>
      </c>
      <c r="I200" s="73"/>
      <c r="J200" s="33"/>
    </row>
    <row r="201" spans="2:10" ht="14.25">
      <c r="B201" s="32"/>
      <c r="C201" s="42"/>
      <c r="D201" s="42"/>
      <c r="E201" s="67"/>
      <c r="F201" s="68"/>
      <c r="G201" s="69"/>
      <c r="H201" s="71">
        <f t="shared" si="7"/>
        <v>0</v>
      </c>
      <c r="I201" s="73"/>
      <c r="J201" s="33"/>
    </row>
    <row r="202" spans="2:10" ht="14.25">
      <c r="B202" s="32"/>
      <c r="C202" s="42"/>
      <c r="D202" s="42"/>
      <c r="E202" s="67"/>
      <c r="F202" s="68"/>
      <c r="G202" s="69"/>
      <c r="H202" s="70">
        <f t="shared" si="7"/>
        <v>0</v>
      </c>
      <c r="I202" s="73"/>
      <c r="J202" s="33"/>
    </row>
    <row r="203" spans="2:10" ht="14.25">
      <c r="B203" s="32"/>
      <c r="C203" s="42"/>
      <c r="D203" s="42"/>
      <c r="E203" s="67"/>
      <c r="F203" s="68"/>
      <c r="G203" s="69"/>
      <c r="H203" s="71">
        <f t="shared" si="7"/>
        <v>0</v>
      </c>
      <c r="I203" s="73"/>
      <c r="J203" s="33"/>
    </row>
    <row r="204" spans="2:10" ht="14.25">
      <c r="B204" s="32"/>
      <c r="C204" s="42"/>
      <c r="D204" s="42"/>
      <c r="E204" s="67"/>
      <c r="F204" s="68"/>
      <c r="G204" s="69"/>
      <c r="H204" s="70">
        <f t="shared" si="7"/>
        <v>0</v>
      </c>
      <c r="I204" s="73"/>
      <c r="J204" s="33"/>
    </row>
    <row r="205" spans="2:10" ht="14.25">
      <c r="B205" s="32"/>
      <c r="C205" s="42"/>
      <c r="D205" s="42"/>
      <c r="E205" s="67"/>
      <c r="F205" s="68"/>
      <c r="G205" s="69"/>
      <c r="H205" s="71">
        <f t="shared" si="7"/>
        <v>0</v>
      </c>
      <c r="I205" s="73"/>
      <c r="J205" s="33"/>
    </row>
    <row r="206" spans="2:10" ht="14.25">
      <c r="B206" s="32"/>
      <c r="C206" s="42"/>
      <c r="D206" s="42"/>
      <c r="E206" s="67"/>
      <c r="F206" s="68"/>
      <c r="G206" s="69"/>
      <c r="H206" s="70">
        <f t="shared" si="7"/>
        <v>0</v>
      </c>
      <c r="I206" s="73"/>
      <c r="J206" s="33"/>
    </row>
    <row r="207" spans="2:10" ht="14.25">
      <c r="B207" s="32"/>
      <c r="C207" s="42"/>
      <c r="D207" s="42"/>
      <c r="E207" s="67"/>
      <c r="F207" s="68"/>
      <c r="G207" s="69"/>
      <c r="H207" s="71">
        <f t="shared" si="7"/>
        <v>0</v>
      </c>
      <c r="I207" s="73"/>
      <c r="J207" s="33"/>
    </row>
    <row r="208" spans="2:10" ht="14.25">
      <c r="B208" s="32"/>
      <c r="C208" s="42"/>
      <c r="D208" s="42"/>
      <c r="E208" s="67"/>
      <c r="F208" s="68"/>
      <c r="G208" s="69"/>
      <c r="H208" s="70">
        <f t="shared" si="7"/>
        <v>0</v>
      </c>
      <c r="I208" s="73"/>
      <c r="J208" s="33"/>
    </row>
    <row r="209" spans="2:10" ht="14.25">
      <c r="B209" s="32"/>
      <c r="C209" s="42"/>
      <c r="D209" s="42"/>
      <c r="E209" s="67"/>
      <c r="F209" s="68"/>
      <c r="G209" s="69"/>
      <c r="H209" s="71">
        <f t="shared" si="7"/>
        <v>0</v>
      </c>
      <c r="I209" s="73"/>
      <c r="J209" s="33"/>
    </row>
    <row r="210" spans="2:10" ht="14.25">
      <c r="B210" s="32"/>
      <c r="C210" s="42"/>
      <c r="D210" s="42"/>
      <c r="E210" s="67"/>
      <c r="F210" s="68"/>
      <c r="G210" s="69"/>
      <c r="H210" s="70">
        <f t="shared" si="7"/>
        <v>0</v>
      </c>
      <c r="I210" s="73"/>
      <c r="J210" s="33"/>
    </row>
    <row r="211" spans="2:10" ht="14.25">
      <c r="B211" s="32"/>
      <c r="C211" s="42"/>
      <c r="D211" s="42"/>
      <c r="E211" s="67"/>
      <c r="F211" s="68"/>
      <c r="G211" s="69"/>
      <c r="H211" s="71">
        <f t="shared" si="7"/>
        <v>0</v>
      </c>
      <c r="I211" s="73"/>
      <c r="J211" s="33"/>
    </row>
    <row r="212" spans="2:10" ht="14.25">
      <c r="B212" s="32"/>
      <c r="C212" s="42"/>
      <c r="D212" s="42"/>
      <c r="E212" s="67"/>
      <c r="F212" s="68"/>
      <c r="G212" s="69"/>
      <c r="H212" s="70">
        <f t="shared" si="7"/>
        <v>0</v>
      </c>
      <c r="I212" s="73"/>
      <c r="J212" s="33"/>
    </row>
    <row r="213" spans="2:10" ht="14.25">
      <c r="B213" s="32"/>
      <c r="C213" s="42"/>
      <c r="D213" s="42"/>
      <c r="E213" s="67"/>
      <c r="F213" s="68"/>
      <c r="G213" s="69"/>
      <c r="H213" s="71">
        <f t="shared" si="7"/>
        <v>0</v>
      </c>
      <c r="I213" s="73"/>
      <c r="J213" s="33"/>
    </row>
    <row r="214" spans="2:10" ht="14.25">
      <c r="B214" s="32"/>
      <c r="C214" s="42"/>
      <c r="D214" s="42"/>
      <c r="E214" s="67"/>
      <c r="F214" s="68"/>
      <c r="G214" s="69"/>
      <c r="H214" s="70">
        <f t="shared" si="7"/>
        <v>0</v>
      </c>
      <c r="I214" s="73"/>
      <c r="J214" s="33"/>
    </row>
    <row r="215" spans="2:10" ht="14.25">
      <c r="B215" s="32"/>
      <c r="C215" s="42"/>
      <c r="D215" s="42"/>
      <c r="E215" s="67"/>
      <c r="F215" s="68"/>
      <c r="G215" s="69"/>
      <c r="H215" s="71">
        <f t="shared" si="7"/>
        <v>0</v>
      </c>
      <c r="I215" s="73"/>
      <c r="J215" s="33"/>
    </row>
    <row r="216" spans="2:10" ht="14.25">
      <c r="B216" s="32"/>
      <c r="C216" s="42"/>
      <c r="D216" s="42"/>
      <c r="E216" s="67"/>
      <c r="F216" s="68"/>
      <c r="G216" s="69"/>
      <c r="H216" s="70">
        <f t="shared" si="7"/>
        <v>0</v>
      </c>
      <c r="I216" s="73"/>
      <c r="J216" s="33"/>
    </row>
    <row r="217" spans="2:10" ht="14.25">
      <c r="B217" s="32"/>
      <c r="C217" s="42"/>
      <c r="D217" s="42"/>
      <c r="E217" s="67"/>
      <c r="F217" s="68"/>
      <c r="G217" s="69"/>
      <c r="H217" s="71">
        <f t="shared" si="7"/>
        <v>0</v>
      </c>
      <c r="I217" s="73"/>
      <c r="J217" s="33"/>
    </row>
    <row r="218" spans="2:10" ht="14.25">
      <c r="B218" s="32"/>
      <c r="C218" s="42"/>
      <c r="D218" s="42"/>
      <c r="E218" s="67"/>
      <c r="F218" s="68"/>
      <c r="G218" s="69"/>
      <c r="H218" s="70">
        <f t="shared" si="7"/>
        <v>0</v>
      </c>
      <c r="I218" s="73"/>
      <c r="J218" s="33"/>
    </row>
    <row r="219" spans="2:10" ht="14.25">
      <c r="B219" s="32"/>
      <c r="C219" s="42"/>
      <c r="D219" s="42"/>
      <c r="E219" s="67"/>
      <c r="F219" s="68"/>
      <c r="G219" s="69"/>
      <c r="H219" s="71">
        <f t="shared" si="7"/>
        <v>0</v>
      </c>
      <c r="I219" s="73"/>
      <c r="J219" s="33"/>
    </row>
    <row r="220" spans="2:10" ht="14.25">
      <c r="B220" s="32"/>
      <c r="C220" s="42"/>
      <c r="D220" s="42"/>
      <c r="E220" s="67"/>
      <c r="F220" s="68"/>
      <c r="G220" s="69"/>
      <c r="H220" s="70">
        <f t="shared" si="7"/>
        <v>0</v>
      </c>
      <c r="I220" s="73"/>
      <c r="J220" s="33"/>
    </row>
    <row r="221" spans="2:10" ht="14.25">
      <c r="B221" s="32"/>
      <c r="C221" s="42"/>
      <c r="D221" s="42"/>
      <c r="E221" s="67"/>
      <c r="F221" s="68"/>
      <c r="G221" s="69"/>
      <c r="H221" s="71">
        <f t="shared" si="7"/>
        <v>0</v>
      </c>
      <c r="I221" s="73"/>
      <c r="J221" s="33"/>
    </row>
    <row r="222" spans="2:10" ht="14.25">
      <c r="B222" s="32"/>
      <c r="C222" s="42"/>
      <c r="D222" s="42"/>
      <c r="E222" s="67"/>
      <c r="F222" s="68"/>
      <c r="G222" s="69"/>
      <c r="H222" s="70">
        <f t="shared" si="7"/>
        <v>0</v>
      </c>
      <c r="I222" s="73"/>
      <c r="J222" s="33"/>
    </row>
    <row r="223" spans="2:10" ht="14.25">
      <c r="B223" s="32"/>
      <c r="C223" s="42"/>
      <c r="D223" s="42"/>
      <c r="E223" s="67"/>
      <c r="F223" s="68"/>
      <c r="G223" s="69"/>
      <c r="H223" s="71">
        <f t="shared" si="7"/>
        <v>0</v>
      </c>
      <c r="I223" s="73"/>
      <c r="J223" s="33"/>
    </row>
    <row r="224" spans="2:10" ht="14.25">
      <c r="B224" s="32"/>
      <c r="C224" s="42"/>
      <c r="D224" s="42"/>
      <c r="E224" s="67"/>
      <c r="F224" s="68"/>
      <c r="G224" s="69"/>
      <c r="H224" s="70">
        <f t="shared" si="7"/>
        <v>0</v>
      </c>
      <c r="I224" s="73"/>
      <c r="J224" s="33"/>
    </row>
    <row r="225" spans="2:10" ht="14.25">
      <c r="B225" s="32"/>
      <c r="C225" s="42"/>
      <c r="D225" s="42"/>
      <c r="E225" s="67"/>
      <c r="F225" s="68"/>
      <c r="G225" s="69"/>
      <c r="H225" s="71">
        <f t="shared" si="7"/>
        <v>0</v>
      </c>
      <c r="I225" s="73"/>
      <c r="J225" s="33"/>
    </row>
    <row r="226" spans="2:10" ht="14.25">
      <c r="B226" s="32"/>
      <c r="C226" s="42"/>
      <c r="D226" s="42"/>
      <c r="E226" s="67"/>
      <c r="F226" s="68"/>
      <c r="G226" s="69"/>
      <c r="H226" s="70">
        <f t="shared" si="7"/>
        <v>0</v>
      </c>
      <c r="I226" s="73"/>
      <c r="J226" s="33"/>
    </row>
    <row r="227" spans="2:10" ht="14.25">
      <c r="B227" s="32"/>
      <c r="C227" s="42"/>
      <c r="D227" s="42"/>
      <c r="E227" s="67"/>
      <c r="F227" s="68"/>
      <c r="G227" s="69"/>
      <c r="H227" s="71">
        <f t="shared" si="7"/>
        <v>0</v>
      </c>
      <c r="I227" s="73"/>
      <c r="J227" s="33"/>
    </row>
    <row r="228" spans="2:10" ht="14.25">
      <c r="B228" s="32"/>
      <c r="C228" s="42"/>
      <c r="D228" s="42"/>
      <c r="E228" s="67"/>
      <c r="F228" s="68"/>
      <c r="G228" s="69"/>
      <c r="H228" s="70">
        <f t="shared" si="7"/>
        <v>0</v>
      </c>
      <c r="I228" s="73"/>
      <c r="J228" s="33"/>
    </row>
    <row r="229" spans="2:10" ht="14.25">
      <c r="B229" s="32"/>
      <c r="C229" s="42"/>
      <c r="D229" s="42"/>
      <c r="E229" s="67"/>
      <c r="F229" s="68"/>
      <c r="G229" s="69"/>
      <c r="H229" s="71">
        <f t="shared" si="7"/>
        <v>0</v>
      </c>
      <c r="I229" s="73"/>
      <c r="J229" s="33"/>
    </row>
    <row r="230" spans="2:10" ht="14.25">
      <c r="B230" s="32"/>
      <c r="C230" s="42"/>
      <c r="D230" s="42"/>
      <c r="E230" s="67"/>
      <c r="F230" s="68"/>
      <c r="G230" s="69"/>
      <c r="H230" s="70">
        <f t="shared" si="7"/>
        <v>0</v>
      </c>
      <c r="I230" s="73"/>
      <c r="J230" s="33"/>
    </row>
    <row r="231" spans="2:10" ht="14.25">
      <c r="B231" s="32"/>
      <c r="C231" s="42"/>
      <c r="D231" s="42"/>
      <c r="E231" s="67"/>
      <c r="F231" s="68"/>
      <c r="G231" s="69"/>
      <c r="H231" s="71">
        <f t="shared" si="7"/>
        <v>0</v>
      </c>
      <c r="I231" s="73"/>
      <c r="J231" s="33"/>
    </row>
    <row r="232" spans="2:10" ht="14.25">
      <c r="B232" s="32"/>
      <c r="C232" s="42"/>
      <c r="D232" s="42"/>
      <c r="E232" s="67"/>
      <c r="F232" s="68"/>
      <c r="G232" s="69"/>
      <c r="H232" s="70">
        <f t="shared" si="7"/>
        <v>0</v>
      </c>
      <c r="I232" s="73"/>
      <c r="J232" s="33"/>
    </row>
    <row r="233" spans="2:10" ht="14.25">
      <c r="B233" s="32"/>
      <c r="C233" s="42"/>
      <c r="D233" s="42"/>
      <c r="E233" s="67"/>
      <c r="F233" s="68"/>
      <c r="G233" s="69"/>
      <c r="H233" s="71">
        <f t="shared" si="7"/>
        <v>0</v>
      </c>
      <c r="I233" s="73"/>
      <c r="J233" s="33"/>
    </row>
    <row r="234" spans="2:10" ht="14.25">
      <c r="B234" s="32"/>
      <c r="C234" s="42"/>
      <c r="D234" s="42"/>
      <c r="E234" s="67"/>
      <c r="F234" s="68"/>
      <c r="G234" s="69"/>
      <c r="H234" s="70">
        <f t="shared" si="7"/>
        <v>0</v>
      </c>
      <c r="I234" s="73"/>
      <c r="J234" s="33"/>
    </row>
    <row r="235" spans="2:10" ht="14.25">
      <c r="B235" s="32"/>
      <c r="C235" s="42"/>
      <c r="D235" s="42"/>
      <c r="E235" s="67"/>
      <c r="F235" s="68"/>
      <c r="G235" s="69"/>
      <c r="H235" s="71">
        <f t="shared" si="7"/>
        <v>0</v>
      </c>
      <c r="I235" s="73"/>
      <c r="J235" s="33"/>
    </row>
    <row r="236" spans="2:10" ht="14.25">
      <c r="B236" s="32"/>
      <c r="C236" s="42"/>
      <c r="D236" s="42"/>
      <c r="E236" s="67"/>
      <c r="F236" s="68"/>
      <c r="G236" s="69"/>
      <c r="H236" s="70">
        <f t="shared" si="7"/>
        <v>0</v>
      </c>
      <c r="I236" s="73"/>
      <c r="J236" s="33"/>
    </row>
    <row r="237" spans="2:10" ht="14.25">
      <c r="B237" s="32"/>
      <c r="C237" s="42"/>
      <c r="D237" s="42"/>
      <c r="E237" s="67"/>
      <c r="F237" s="68"/>
      <c r="G237" s="69"/>
      <c r="H237" s="71">
        <f t="shared" si="7"/>
        <v>0</v>
      </c>
      <c r="I237" s="73"/>
      <c r="J237" s="33"/>
    </row>
    <row r="238" spans="2:10" ht="14.25">
      <c r="B238" s="32"/>
      <c r="C238" s="42"/>
      <c r="D238" s="42"/>
      <c r="E238" s="67"/>
      <c r="F238" s="68"/>
      <c r="G238" s="69"/>
      <c r="H238" s="70">
        <f t="shared" si="7"/>
        <v>0</v>
      </c>
      <c r="I238" s="73"/>
      <c r="J238" s="33"/>
    </row>
    <row r="239" spans="2:10" ht="14.25">
      <c r="B239" s="32"/>
      <c r="C239" s="42"/>
      <c r="D239" s="42"/>
      <c r="E239" s="67"/>
      <c r="F239" s="68"/>
      <c r="G239" s="69"/>
      <c r="H239" s="71">
        <f t="shared" si="7"/>
        <v>0</v>
      </c>
      <c r="I239" s="73"/>
      <c r="J239" s="33"/>
    </row>
    <row r="240" spans="2:10" ht="14.25">
      <c r="B240" s="32"/>
      <c r="C240" s="42"/>
      <c r="D240" s="42"/>
      <c r="E240" s="67"/>
      <c r="F240" s="68"/>
      <c r="G240" s="69"/>
      <c r="H240" s="70">
        <f t="shared" si="7"/>
        <v>0</v>
      </c>
      <c r="I240" s="73"/>
      <c r="J240" s="33"/>
    </row>
    <row r="241" spans="2:10" ht="14.25">
      <c r="B241" s="32"/>
      <c r="C241" s="42"/>
      <c r="D241" s="42"/>
      <c r="E241" s="67"/>
      <c r="F241" s="68"/>
      <c r="G241" s="69"/>
      <c r="H241" s="71">
        <f t="shared" si="7"/>
        <v>0</v>
      </c>
      <c r="I241" s="73"/>
      <c r="J241" s="33"/>
    </row>
    <row r="242" spans="2:10" ht="14.25">
      <c r="B242" s="32"/>
      <c r="C242" s="42"/>
      <c r="D242" s="42"/>
      <c r="E242" s="67"/>
      <c r="F242" s="68"/>
      <c r="G242" s="69"/>
      <c r="H242" s="70">
        <f t="shared" si="7"/>
        <v>0</v>
      </c>
      <c r="I242" s="73"/>
      <c r="J242" s="33"/>
    </row>
    <row r="243" spans="2:10" ht="14.25">
      <c r="B243" s="32"/>
      <c r="C243" s="42"/>
      <c r="D243" s="42"/>
      <c r="E243" s="67"/>
      <c r="F243" s="68"/>
      <c r="G243" s="69"/>
      <c r="H243" s="71">
        <f t="shared" si="7"/>
        <v>0</v>
      </c>
      <c r="I243" s="73"/>
      <c r="J243" s="33"/>
    </row>
    <row r="244" spans="2:10" ht="14.25">
      <c r="B244" s="32"/>
      <c r="C244" s="42"/>
      <c r="D244" s="42"/>
      <c r="E244" s="67"/>
      <c r="F244" s="68"/>
      <c r="G244" s="69"/>
      <c r="H244" s="70">
        <f t="shared" si="7"/>
        <v>0</v>
      </c>
      <c r="I244" s="73"/>
      <c r="J244" s="33"/>
    </row>
    <row r="245" spans="2:10" ht="14.25">
      <c r="B245" s="32"/>
      <c r="C245" s="42"/>
      <c r="D245" s="42"/>
      <c r="E245" s="67"/>
      <c r="F245" s="68"/>
      <c r="G245" s="69"/>
      <c r="H245" s="71">
        <f t="shared" si="7"/>
        <v>0</v>
      </c>
      <c r="I245" s="73"/>
      <c r="J245" s="33"/>
    </row>
    <row r="246" spans="2:10" ht="14.25">
      <c r="B246" s="32"/>
      <c r="C246" s="42"/>
      <c r="D246" s="42"/>
      <c r="E246" s="67"/>
      <c r="F246" s="68"/>
      <c r="G246" s="69"/>
      <c r="H246" s="70">
        <f t="shared" si="7"/>
        <v>0</v>
      </c>
      <c r="I246" s="73"/>
      <c r="J246" s="33"/>
    </row>
    <row r="247" spans="2:10" ht="14.25">
      <c r="B247" s="32"/>
      <c r="C247" s="42"/>
      <c r="D247" s="42"/>
      <c r="E247" s="67"/>
      <c r="F247" s="68"/>
      <c r="G247" s="69"/>
      <c r="H247" s="71">
        <f t="shared" si="7"/>
        <v>0</v>
      </c>
      <c r="I247" s="73"/>
      <c r="J247" s="33"/>
    </row>
    <row r="248" spans="2:10" ht="14.25">
      <c r="B248" s="32"/>
      <c r="C248" s="42"/>
      <c r="D248" s="42"/>
      <c r="E248" s="67"/>
      <c r="F248" s="68"/>
      <c r="G248" s="69"/>
      <c r="H248" s="70">
        <f t="shared" si="7"/>
        <v>0</v>
      </c>
      <c r="I248" s="73"/>
      <c r="J248" s="33"/>
    </row>
    <row r="249" spans="2:10" ht="14.25">
      <c r="B249" s="32"/>
      <c r="C249" s="42"/>
      <c r="D249" s="42"/>
      <c r="E249" s="67"/>
      <c r="F249" s="68"/>
      <c r="G249" s="69"/>
      <c r="H249" s="71">
        <f t="shared" si="7"/>
        <v>0</v>
      </c>
      <c r="I249" s="73"/>
      <c r="J249" s="33"/>
    </row>
    <row r="250" spans="2:10" ht="14.25">
      <c r="B250" s="32"/>
      <c r="C250" s="42"/>
      <c r="D250" s="42"/>
      <c r="E250" s="67"/>
      <c r="F250" s="68"/>
      <c r="G250" s="69"/>
      <c r="H250" s="70">
        <f t="shared" si="7"/>
        <v>0</v>
      </c>
      <c r="I250" s="73"/>
      <c r="J250" s="33"/>
    </row>
    <row r="251" spans="2:10" ht="14.25">
      <c r="B251" s="32"/>
      <c r="C251" s="42"/>
      <c r="D251" s="42"/>
      <c r="E251" s="67"/>
      <c r="F251" s="68"/>
      <c r="G251" s="69"/>
      <c r="H251" s="71">
        <f t="shared" si="7"/>
        <v>0</v>
      </c>
      <c r="I251" s="73"/>
      <c r="J251" s="33"/>
    </row>
    <row r="252" spans="2:10" ht="14.25">
      <c r="B252" s="32"/>
      <c r="C252" s="42"/>
      <c r="D252" s="42"/>
      <c r="E252" s="67"/>
      <c r="F252" s="68"/>
      <c r="G252" s="69"/>
      <c r="H252" s="70">
        <f t="shared" si="7"/>
        <v>0</v>
      </c>
      <c r="I252" s="73"/>
      <c r="J252" s="33"/>
    </row>
    <row r="253" spans="2:10" ht="14.25">
      <c r="B253" s="32"/>
      <c r="C253" s="42"/>
      <c r="D253" s="42"/>
      <c r="E253" s="67"/>
      <c r="F253" s="68"/>
      <c r="G253" s="69"/>
      <c r="H253" s="71">
        <f t="shared" si="7"/>
        <v>0</v>
      </c>
      <c r="I253" s="73"/>
      <c r="J253" s="33"/>
    </row>
    <row r="254" spans="2:10" ht="14.25">
      <c r="B254" s="32"/>
      <c r="C254" s="42"/>
      <c r="D254" s="42"/>
      <c r="E254" s="67"/>
      <c r="F254" s="68"/>
      <c r="G254" s="69"/>
      <c r="H254" s="70">
        <f t="shared" si="7"/>
        <v>0</v>
      </c>
      <c r="I254" s="73"/>
      <c r="J254" s="33"/>
    </row>
    <row r="255" spans="2:10" ht="14.25">
      <c r="B255" s="32"/>
      <c r="C255" s="42"/>
      <c r="D255" s="42"/>
      <c r="E255" s="67"/>
      <c r="F255" s="68"/>
      <c r="G255" s="69"/>
      <c r="H255" s="71">
        <f t="shared" si="7"/>
        <v>0</v>
      </c>
      <c r="I255" s="73"/>
      <c r="J255" s="33"/>
    </row>
    <row r="256" spans="2:10" ht="14.25">
      <c r="B256" s="32"/>
      <c r="C256" s="42"/>
      <c r="D256" s="42"/>
      <c r="E256" s="67"/>
      <c r="F256" s="68"/>
      <c r="G256" s="69"/>
      <c r="H256" s="70">
        <f t="shared" si="7"/>
        <v>0</v>
      </c>
      <c r="I256" s="73"/>
      <c r="J256" s="33"/>
    </row>
    <row r="257" spans="2:10" ht="14.25">
      <c r="B257" s="32"/>
      <c r="C257" s="42"/>
      <c r="D257" s="42"/>
      <c r="E257" s="67"/>
      <c r="F257" s="68"/>
      <c r="G257" s="69"/>
      <c r="H257" s="71">
        <f t="shared" si="7"/>
        <v>0</v>
      </c>
      <c r="I257" s="73"/>
      <c r="J257" s="33"/>
    </row>
    <row r="258" spans="2:10" ht="14.25">
      <c r="B258" s="32"/>
      <c r="C258" s="42"/>
      <c r="D258" s="42"/>
      <c r="E258" s="67"/>
      <c r="F258" s="68"/>
      <c r="G258" s="69"/>
      <c r="H258" s="70">
        <f t="shared" si="7"/>
        <v>0</v>
      </c>
      <c r="I258" s="73"/>
      <c r="J258" s="33"/>
    </row>
    <row r="259" spans="2:10" ht="14.25">
      <c r="B259" s="32"/>
      <c r="C259" s="42"/>
      <c r="D259" s="42"/>
      <c r="E259" s="67"/>
      <c r="F259" s="68"/>
      <c r="G259" s="69"/>
      <c r="H259" s="71">
        <f t="shared" si="7"/>
        <v>0</v>
      </c>
      <c r="I259" s="73"/>
      <c r="J259" s="33"/>
    </row>
    <row r="260" spans="2:10" ht="14.25">
      <c r="B260" s="32"/>
      <c r="C260" s="42"/>
      <c r="D260" s="42"/>
      <c r="E260" s="67"/>
      <c r="F260" s="68"/>
      <c r="G260" s="69"/>
      <c r="H260" s="70">
        <f t="shared" si="7"/>
        <v>0</v>
      </c>
      <c r="I260" s="73"/>
      <c r="J260" s="33"/>
    </row>
    <row r="261" spans="2:10" ht="14.25">
      <c r="B261" s="32"/>
      <c r="C261" s="42"/>
      <c r="D261" s="42"/>
      <c r="E261" s="67"/>
      <c r="F261" s="68"/>
      <c r="G261" s="69"/>
      <c r="H261" s="71">
        <f t="shared" si="7"/>
        <v>0</v>
      </c>
      <c r="I261" s="73"/>
      <c r="J261" s="33"/>
    </row>
    <row r="262" spans="2:10" ht="14.25">
      <c r="B262" s="32"/>
      <c r="C262" s="42"/>
      <c r="D262" s="42"/>
      <c r="E262" s="67"/>
      <c r="F262" s="68"/>
      <c r="G262" s="69"/>
      <c r="H262" s="70">
        <f t="shared" si="7"/>
        <v>0</v>
      </c>
      <c r="I262" s="73"/>
      <c r="J262" s="33"/>
    </row>
    <row r="263" spans="2:10" ht="14.25">
      <c r="B263" s="32"/>
      <c r="C263" s="42"/>
      <c r="D263" s="42"/>
      <c r="E263" s="67"/>
      <c r="F263" s="68"/>
      <c r="G263" s="69"/>
      <c r="H263" s="71">
        <f t="shared" ref="H263:H326" si="8">F263*G263</f>
        <v>0</v>
      </c>
      <c r="I263" s="73"/>
      <c r="J263" s="33"/>
    </row>
    <row r="264" spans="2:10" ht="14.25">
      <c r="B264" s="32"/>
      <c r="C264" s="42"/>
      <c r="D264" s="42"/>
      <c r="E264" s="67"/>
      <c r="F264" s="68"/>
      <c r="G264" s="69"/>
      <c r="H264" s="70">
        <f t="shared" si="8"/>
        <v>0</v>
      </c>
      <c r="I264" s="73"/>
      <c r="J264" s="33"/>
    </row>
    <row r="265" spans="2:10" ht="14.25">
      <c r="B265" s="32"/>
      <c r="C265" s="42"/>
      <c r="D265" s="42"/>
      <c r="E265" s="67"/>
      <c r="F265" s="68"/>
      <c r="G265" s="69"/>
      <c r="H265" s="71">
        <f t="shared" si="8"/>
        <v>0</v>
      </c>
      <c r="I265" s="73"/>
      <c r="J265" s="33"/>
    </row>
    <row r="266" spans="2:10" ht="14.25">
      <c r="B266" s="32"/>
      <c r="C266" s="42"/>
      <c r="D266" s="42"/>
      <c r="E266" s="67"/>
      <c r="F266" s="68"/>
      <c r="G266" s="69"/>
      <c r="H266" s="70">
        <f t="shared" si="8"/>
        <v>0</v>
      </c>
      <c r="I266" s="73"/>
      <c r="J266" s="33"/>
    </row>
    <row r="267" spans="2:10" ht="14.25">
      <c r="B267" s="32"/>
      <c r="C267" s="42"/>
      <c r="D267" s="42"/>
      <c r="E267" s="67"/>
      <c r="F267" s="68"/>
      <c r="G267" s="69"/>
      <c r="H267" s="71">
        <f t="shared" si="8"/>
        <v>0</v>
      </c>
      <c r="I267" s="73"/>
      <c r="J267" s="33"/>
    </row>
    <row r="268" spans="2:10" ht="14.25">
      <c r="B268" s="32"/>
      <c r="C268" s="42"/>
      <c r="D268" s="42"/>
      <c r="E268" s="67"/>
      <c r="F268" s="68"/>
      <c r="G268" s="69"/>
      <c r="H268" s="70">
        <f t="shared" si="8"/>
        <v>0</v>
      </c>
      <c r="I268" s="73"/>
      <c r="J268" s="33"/>
    </row>
    <row r="269" spans="2:10" ht="14.25">
      <c r="B269" s="32"/>
      <c r="C269" s="42"/>
      <c r="D269" s="42"/>
      <c r="E269" s="67"/>
      <c r="F269" s="68"/>
      <c r="G269" s="69"/>
      <c r="H269" s="71">
        <f t="shared" si="8"/>
        <v>0</v>
      </c>
      <c r="I269" s="73"/>
      <c r="J269" s="33"/>
    </row>
    <row r="270" spans="2:10" ht="14.25">
      <c r="B270" s="32"/>
      <c r="C270" s="42"/>
      <c r="D270" s="42"/>
      <c r="E270" s="67"/>
      <c r="F270" s="68"/>
      <c r="G270" s="69"/>
      <c r="H270" s="70">
        <f t="shared" si="8"/>
        <v>0</v>
      </c>
      <c r="I270" s="73"/>
      <c r="J270" s="33"/>
    </row>
    <row r="271" spans="2:10" ht="14.25">
      <c r="B271" s="32"/>
      <c r="C271" s="42"/>
      <c r="D271" s="42"/>
      <c r="E271" s="67"/>
      <c r="F271" s="68"/>
      <c r="G271" s="69"/>
      <c r="H271" s="71">
        <f t="shared" si="8"/>
        <v>0</v>
      </c>
      <c r="I271" s="73"/>
      <c r="J271" s="33"/>
    </row>
    <row r="272" spans="2:10" ht="14.25">
      <c r="B272" s="32"/>
      <c r="C272" s="42"/>
      <c r="D272" s="42"/>
      <c r="E272" s="67"/>
      <c r="F272" s="68"/>
      <c r="G272" s="69"/>
      <c r="H272" s="70">
        <f t="shared" si="8"/>
        <v>0</v>
      </c>
      <c r="I272" s="73"/>
      <c r="J272" s="33"/>
    </row>
    <row r="273" spans="2:10" ht="14.25">
      <c r="B273" s="32"/>
      <c r="C273" s="42"/>
      <c r="D273" s="42"/>
      <c r="E273" s="67"/>
      <c r="F273" s="68"/>
      <c r="G273" s="69"/>
      <c r="H273" s="71">
        <f t="shared" si="8"/>
        <v>0</v>
      </c>
      <c r="I273" s="73"/>
      <c r="J273" s="33"/>
    </row>
    <row r="274" spans="2:10" ht="14.25">
      <c r="B274" s="32"/>
      <c r="C274" s="42"/>
      <c r="D274" s="42"/>
      <c r="E274" s="67"/>
      <c r="F274" s="68"/>
      <c r="G274" s="69"/>
      <c r="H274" s="70">
        <f t="shared" si="8"/>
        <v>0</v>
      </c>
      <c r="I274" s="73"/>
      <c r="J274" s="33"/>
    </row>
    <row r="275" spans="2:10" ht="14.25">
      <c r="B275" s="32"/>
      <c r="C275" s="42"/>
      <c r="D275" s="42"/>
      <c r="E275" s="67"/>
      <c r="F275" s="68"/>
      <c r="G275" s="69"/>
      <c r="H275" s="71">
        <f t="shared" si="8"/>
        <v>0</v>
      </c>
      <c r="I275" s="73"/>
      <c r="J275" s="33"/>
    </row>
    <row r="276" spans="2:10" ht="14.25">
      <c r="B276" s="32"/>
      <c r="C276" s="42"/>
      <c r="D276" s="42"/>
      <c r="E276" s="67"/>
      <c r="F276" s="68"/>
      <c r="G276" s="69"/>
      <c r="H276" s="70">
        <f t="shared" si="8"/>
        <v>0</v>
      </c>
      <c r="I276" s="73"/>
      <c r="J276" s="33"/>
    </row>
    <row r="277" spans="2:10" ht="14.25">
      <c r="B277" s="32"/>
      <c r="C277" s="42"/>
      <c r="D277" s="42"/>
      <c r="E277" s="67"/>
      <c r="F277" s="68"/>
      <c r="G277" s="69"/>
      <c r="H277" s="71">
        <f t="shared" si="8"/>
        <v>0</v>
      </c>
      <c r="I277" s="73"/>
      <c r="J277" s="33"/>
    </row>
    <row r="278" spans="2:10" ht="14.25">
      <c r="B278" s="32"/>
      <c r="C278" s="42"/>
      <c r="D278" s="42"/>
      <c r="E278" s="67"/>
      <c r="F278" s="68"/>
      <c r="G278" s="69"/>
      <c r="H278" s="70">
        <f t="shared" si="8"/>
        <v>0</v>
      </c>
      <c r="I278" s="73"/>
      <c r="J278" s="33"/>
    </row>
    <row r="279" spans="2:10" ht="14.25">
      <c r="B279" s="32"/>
      <c r="C279" s="42"/>
      <c r="D279" s="42"/>
      <c r="E279" s="67"/>
      <c r="F279" s="68"/>
      <c r="G279" s="69"/>
      <c r="H279" s="71">
        <f t="shared" si="8"/>
        <v>0</v>
      </c>
      <c r="I279" s="73"/>
      <c r="J279" s="33"/>
    </row>
    <row r="280" spans="2:10" ht="14.25">
      <c r="B280" s="32"/>
      <c r="C280" s="42"/>
      <c r="D280" s="42"/>
      <c r="E280" s="67"/>
      <c r="F280" s="68"/>
      <c r="G280" s="69"/>
      <c r="H280" s="70">
        <f t="shared" si="8"/>
        <v>0</v>
      </c>
      <c r="I280" s="73"/>
      <c r="J280" s="33"/>
    </row>
    <row r="281" spans="2:10" ht="14.25">
      <c r="B281" s="32"/>
      <c r="C281" s="42"/>
      <c r="D281" s="42"/>
      <c r="E281" s="67"/>
      <c r="F281" s="68"/>
      <c r="G281" s="69"/>
      <c r="H281" s="71">
        <f t="shared" si="8"/>
        <v>0</v>
      </c>
      <c r="I281" s="73"/>
      <c r="J281" s="33"/>
    </row>
    <row r="282" spans="2:10" ht="14.25">
      <c r="B282" s="32"/>
      <c r="C282" s="42"/>
      <c r="D282" s="42"/>
      <c r="E282" s="67"/>
      <c r="F282" s="68"/>
      <c r="G282" s="69"/>
      <c r="H282" s="70">
        <f t="shared" si="8"/>
        <v>0</v>
      </c>
      <c r="I282" s="73"/>
      <c r="J282" s="33"/>
    </row>
    <row r="283" spans="2:10" ht="14.25">
      <c r="B283" s="32"/>
      <c r="C283" s="42"/>
      <c r="D283" s="42"/>
      <c r="E283" s="67"/>
      <c r="F283" s="68"/>
      <c r="G283" s="69"/>
      <c r="H283" s="71">
        <f t="shared" si="8"/>
        <v>0</v>
      </c>
      <c r="I283" s="73"/>
      <c r="J283" s="33"/>
    </row>
    <row r="284" spans="2:10" ht="14.25">
      <c r="B284" s="32"/>
      <c r="C284" s="42"/>
      <c r="D284" s="42"/>
      <c r="E284" s="67"/>
      <c r="F284" s="68"/>
      <c r="G284" s="69"/>
      <c r="H284" s="70">
        <f t="shared" si="8"/>
        <v>0</v>
      </c>
      <c r="I284" s="73"/>
      <c r="J284" s="33"/>
    </row>
    <row r="285" spans="2:10" ht="14.25">
      <c r="B285" s="32"/>
      <c r="C285" s="42"/>
      <c r="D285" s="42"/>
      <c r="E285" s="67"/>
      <c r="F285" s="68"/>
      <c r="G285" s="69"/>
      <c r="H285" s="71">
        <f t="shared" si="8"/>
        <v>0</v>
      </c>
      <c r="I285" s="73"/>
      <c r="J285" s="33"/>
    </row>
    <row r="286" spans="2:10" ht="14.25">
      <c r="B286" s="32"/>
      <c r="C286" s="42"/>
      <c r="D286" s="42"/>
      <c r="E286" s="67"/>
      <c r="F286" s="68"/>
      <c r="G286" s="69"/>
      <c r="H286" s="70">
        <f t="shared" si="8"/>
        <v>0</v>
      </c>
      <c r="I286" s="73"/>
      <c r="J286" s="33"/>
    </row>
    <row r="287" spans="2:10" ht="14.25">
      <c r="B287" s="32"/>
      <c r="C287" s="42"/>
      <c r="D287" s="42"/>
      <c r="E287" s="67"/>
      <c r="F287" s="68"/>
      <c r="G287" s="69"/>
      <c r="H287" s="71">
        <f t="shared" si="8"/>
        <v>0</v>
      </c>
      <c r="I287" s="73"/>
      <c r="J287" s="33"/>
    </row>
    <row r="288" spans="2:10" ht="14.25">
      <c r="B288" s="32"/>
      <c r="C288" s="42"/>
      <c r="D288" s="42"/>
      <c r="E288" s="67"/>
      <c r="F288" s="68"/>
      <c r="G288" s="69"/>
      <c r="H288" s="70">
        <f t="shared" si="8"/>
        <v>0</v>
      </c>
      <c r="I288" s="73"/>
      <c r="J288" s="33"/>
    </row>
    <row r="289" spans="2:10" ht="14.25">
      <c r="B289" s="32"/>
      <c r="C289" s="42"/>
      <c r="D289" s="42"/>
      <c r="E289" s="67"/>
      <c r="F289" s="68"/>
      <c r="G289" s="69"/>
      <c r="H289" s="71">
        <f t="shared" si="8"/>
        <v>0</v>
      </c>
      <c r="I289" s="73"/>
      <c r="J289" s="33"/>
    </row>
    <row r="290" spans="2:10" ht="14.25">
      <c r="B290" s="32"/>
      <c r="C290" s="42"/>
      <c r="D290" s="42"/>
      <c r="E290" s="67"/>
      <c r="F290" s="68"/>
      <c r="G290" s="69"/>
      <c r="H290" s="70">
        <f t="shared" si="8"/>
        <v>0</v>
      </c>
      <c r="I290" s="73"/>
      <c r="J290" s="33"/>
    </row>
    <row r="291" spans="2:10" ht="14.25">
      <c r="B291" s="32"/>
      <c r="C291" s="42"/>
      <c r="D291" s="42"/>
      <c r="E291" s="67"/>
      <c r="F291" s="68"/>
      <c r="G291" s="69"/>
      <c r="H291" s="71">
        <f t="shared" si="8"/>
        <v>0</v>
      </c>
      <c r="I291" s="73"/>
      <c r="J291" s="33"/>
    </row>
    <row r="292" spans="2:10" ht="14.25">
      <c r="B292" s="32"/>
      <c r="C292" s="42"/>
      <c r="D292" s="42"/>
      <c r="E292" s="67"/>
      <c r="F292" s="68"/>
      <c r="G292" s="69"/>
      <c r="H292" s="70">
        <f t="shared" si="8"/>
        <v>0</v>
      </c>
      <c r="I292" s="73"/>
      <c r="J292" s="33"/>
    </row>
    <row r="293" spans="2:10" ht="14.25">
      <c r="B293" s="32"/>
      <c r="C293" s="42"/>
      <c r="D293" s="42"/>
      <c r="E293" s="67"/>
      <c r="F293" s="68"/>
      <c r="G293" s="69"/>
      <c r="H293" s="71">
        <f t="shared" si="8"/>
        <v>0</v>
      </c>
      <c r="I293" s="73"/>
      <c r="J293" s="33"/>
    </row>
    <row r="294" spans="2:10" ht="14.25">
      <c r="B294" s="32"/>
      <c r="C294" s="42"/>
      <c r="D294" s="42"/>
      <c r="E294" s="67"/>
      <c r="F294" s="68"/>
      <c r="G294" s="69"/>
      <c r="H294" s="70">
        <f t="shared" si="8"/>
        <v>0</v>
      </c>
      <c r="I294" s="73"/>
      <c r="J294" s="33"/>
    </row>
    <row r="295" spans="2:10" ht="14.25">
      <c r="B295" s="32"/>
      <c r="C295" s="42"/>
      <c r="D295" s="42"/>
      <c r="E295" s="67"/>
      <c r="F295" s="68"/>
      <c r="G295" s="69"/>
      <c r="H295" s="71">
        <f t="shared" si="8"/>
        <v>0</v>
      </c>
      <c r="I295" s="73"/>
      <c r="J295" s="33"/>
    </row>
    <row r="296" spans="2:10" ht="14.25">
      <c r="B296" s="32"/>
      <c r="C296" s="42"/>
      <c r="D296" s="42"/>
      <c r="E296" s="67"/>
      <c r="F296" s="68"/>
      <c r="G296" s="69"/>
      <c r="H296" s="70">
        <f t="shared" si="8"/>
        <v>0</v>
      </c>
      <c r="I296" s="73"/>
      <c r="J296" s="33"/>
    </row>
    <row r="297" spans="2:10" ht="14.25">
      <c r="B297" s="32"/>
      <c r="C297" s="42"/>
      <c r="D297" s="42"/>
      <c r="E297" s="67"/>
      <c r="F297" s="68"/>
      <c r="G297" s="69"/>
      <c r="H297" s="71">
        <f t="shared" si="8"/>
        <v>0</v>
      </c>
      <c r="I297" s="73"/>
      <c r="J297" s="33"/>
    </row>
    <row r="298" spans="2:10" ht="14.25">
      <c r="B298" s="32"/>
      <c r="C298" s="42"/>
      <c r="D298" s="42"/>
      <c r="E298" s="67"/>
      <c r="F298" s="68"/>
      <c r="G298" s="69"/>
      <c r="H298" s="70">
        <f t="shared" si="8"/>
        <v>0</v>
      </c>
      <c r="I298" s="73"/>
      <c r="J298" s="33"/>
    </row>
    <row r="299" spans="2:10" ht="14.25">
      <c r="B299" s="32"/>
      <c r="C299" s="42"/>
      <c r="D299" s="42"/>
      <c r="E299" s="67"/>
      <c r="F299" s="68"/>
      <c r="G299" s="69"/>
      <c r="H299" s="71">
        <f t="shared" si="8"/>
        <v>0</v>
      </c>
      <c r="I299" s="73"/>
      <c r="J299" s="33"/>
    </row>
    <row r="300" spans="2:10" ht="14.25">
      <c r="B300" s="32"/>
      <c r="C300" s="42"/>
      <c r="D300" s="42"/>
      <c r="E300" s="67"/>
      <c r="F300" s="68"/>
      <c r="G300" s="69"/>
      <c r="H300" s="70">
        <f t="shared" si="8"/>
        <v>0</v>
      </c>
      <c r="I300" s="73"/>
      <c r="J300" s="33"/>
    </row>
    <row r="301" spans="2:10" ht="14.25">
      <c r="B301" s="32"/>
      <c r="C301" s="42"/>
      <c r="D301" s="42"/>
      <c r="E301" s="67"/>
      <c r="F301" s="68"/>
      <c r="G301" s="69"/>
      <c r="H301" s="71">
        <f t="shared" si="8"/>
        <v>0</v>
      </c>
      <c r="I301" s="73"/>
      <c r="J301" s="33"/>
    </row>
    <row r="302" spans="2:10" ht="14.25">
      <c r="B302" s="32"/>
      <c r="C302" s="42"/>
      <c r="D302" s="42"/>
      <c r="E302" s="67"/>
      <c r="F302" s="68"/>
      <c r="G302" s="69"/>
      <c r="H302" s="70">
        <f t="shared" si="8"/>
        <v>0</v>
      </c>
      <c r="I302" s="73"/>
      <c r="J302" s="33"/>
    </row>
    <row r="303" spans="2:10" ht="14.25">
      <c r="B303" s="32"/>
      <c r="C303" s="42"/>
      <c r="D303" s="42"/>
      <c r="E303" s="67"/>
      <c r="F303" s="68"/>
      <c r="G303" s="69"/>
      <c r="H303" s="71">
        <f t="shared" si="8"/>
        <v>0</v>
      </c>
      <c r="I303" s="73"/>
      <c r="J303" s="33"/>
    </row>
    <row r="304" spans="2:10" ht="14.25">
      <c r="B304" s="32"/>
      <c r="C304" s="42"/>
      <c r="D304" s="42"/>
      <c r="E304" s="67"/>
      <c r="F304" s="68"/>
      <c r="G304" s="69"/>
      <c r="H304" s="70">
        <f t="shared" si="8"/>
        <v>0</v>
      </c>
      <c r="I304" s="73"/>
      <c r="J304" s="33"/>
    </row>
    <row r="305" spans="2:10" ht="14.25">
      <c r="B305" s="32"/>
      <c r="C305" s="42"/>
      <c r="D305" s="42"/>
      <c r="E305" s="67"/>
      <c r="F305" s="68"/>
      <c r="G305" s="69"/>
      <c r="H305" s="71">
        <f t="shared" si="8"/>
        <v>0</v>
      </c>
      <c r="I305" s="73"/>
      <c r="J305" s="33"/>
    </row>
    <row r="306" spans="2:10" ht="14.25">
      <c r="B306" s="32"/>
      <c r="C306" s="42"/>
      <c r="D306" s="42"/>
      <c r="E306" s="67"/>
      <c r="F306" s="68"/>
      <c r="G306" s="69"/>
      <c r="H306" s="70">
        <f t="shared" si="8"/>
        <v>0</v>
      </c>
      <c r="I306" s="73"/>
      <c r="J306" s="33"/>
    </row>
    <row r="307" spans="2:10" ht="14.25">
      <c r="B307" s="32"/>
      <c r="C307" s="42"/>
      <c r="D307" s="42"/>
      <c r="E307" s="67"/>
      <c r="F307" s="68"/>
      <c r="G307" s="69"/>
      <c r="H307" s="71">
        <f t="shared" si="8"/>
        <v>0</v>
      </c>
      <c r="I307" s="73"/>
      <c r="J307" s="33"/>
    </row>
    <row r="308" spans="2:10" ht="14.25">
      <c r="B308" s="32"/>
      <c r="C308" s="42"/>
      <c r="D308" s="42"/>
      <c r="E308" s="67"/>
      <c r="F308" s="68"/>
      <c r="G308" s="69"/>
      <c r="H308" s="70">
        <f t="shared" si="8"/>
        <v>0</v>
      </c>
      <c r="I308" s="73"/>
      <c r="J308" s="33"/>
    </row>
    <row r="309" spans="2:10" ht="14.25">
      <c r="B309" s="32"/>
      <c r="C309" s="42"/>
      <c r="D309" s="42"/>
      <c r="E309" s="67"/>
      <c r="F309" s="68"/>
      <c r="G309" s="69"/>
      <c r="H309" s="71">
        <f t="shared" si="8"/>
        <v>0</v>
      </c>
      <c r="I309" s="73"/>
      <c r="J309" s="33"/>
    </row>
    <row r="310" spans="2:10" ht="14.25">
      <c r="B310" s="32"/>
      <c r="C310" s="42"/>
      <c r="D310" s="42"/>
      <c r="E310" s="67"/>
      <c r="F310" s="68"/>
      <c r="G310" s="69"/>
      <c r="H310" s="70">
        <f t="shared" si="8"/>
        <v>0</v>
      </c>
      <c r="I310" s="73"/>
      <c r="J310" s="33"/>
    </row>
    <row r="311" spans="2:10" ht="14.25">
      <c r="B311" s="32"/>
      <c r="C311" s="42"/>
      <c r="D311" s="42"/>
      <c r="E311" s="67"/>
      <c r="F311" s="68"/>
      <c r="G311" s="69"/>
      <c r="H311" s="71">
        <f t="shared" si="8"/>
        <v>0</v>
      </c>
      <c r="I311" s="73"/>
      <c r="J311" s="33"/>
    </row>
    <row r="312" spans="2:10" ht="14.25">
      <c r="B312" s="32"/>
      <c r="C312" s="42"/>
      <c r="D312" s="42"/>
      <c r="E312" s="67"/>
      <c r="F312" s="68"/>
      <c r="G312" s="69"/>
      <c r="H312" s="70">
        <f t="shared" si="8"/>
        <v>0</v>
      </c>
      <c r="I312" s="73"/>
      <c r="J312" s="33"/>
    </row>
    <row r="313" spans="2:10" ht="14.25">
      <c r="B313" s="32"/>
      <c r="C313" s="42"/>
      <c r="D313" s="42"/>
      <c r="E313" s="67"/>
      <c r="F313" s="68"/>
      <c r="G313" s="69"/>
      <c r="H313" s="71">
        <f t="shared" si="8"/>
        <v>0</v>
      </c>
      <c r="I313" s="73"/>
      <c r="J313" s="33"/>
    </row>
    <row r="314" spans="2:10" ht="14.25">
      <c r="B314" s="32"/>
      <c r="C314" s="42"/>
      <c r="D314" s="42"/>
      <c r="E314" s="67"/>
      <c r="F314" s="68"/>
      <c r="G314" s="69"/>
      <c r="H314" s="70">
        <f t="shared" si="8"/>
        <v>0</v>
      </c>
      <c r="I314" s="73"/>
      <c r="J314" s="33"/>
    </row>
    <row r="315" spans="2:10" ht="14.25">
      <c r="B315" s="32"/>
      <c r="C315" s="42"/>
      <c r="D315" s="42"/>
      <c r="E315" s="67"/>
      <c r="F315" s="68"/>
      <c r="G315" s="69"/>
      <c r="H315" s="71">
        <f t="shared" si="8"/>
        <v>0</v>
      </c>
      <c r="I315" s="73"/>
      <c r="J315" s="33"/>
    </row>
    <row r="316" spans="2:10" ht="14.25">
      <c r="B316" s="32"/>
      <c r="C316" s="42"/>
      <c r="D316" s="42"/>
      <c r="E316" s="67"/>
      <c r="F316" s="68"/>
      <c r="G316" s="69"/>
      <c r="H316" s="70">
        <f t="shared" si="8"/>
        <v>0</v>
      </c>
      <c r="I316" s="73"/>
      <c r="J316" s="33"/>
    </row>
    <row r="317" spans="2:10" ht="14.25">
      <c r="B317" s="32"/>
      <c r="C317" s="42"/>
      <c r="D317" s="42"/>
      <c r="E317" s="67"/>
      <c r="F317" s="68"/>
      <c r="G317" s="69"/>
      <c r="H317" s="71">
        <f t="shared" si="8"/>
        <v>0</v>
      </c>
      <c r="I317" s="73"/>
      <c r="J317" s="33"/>
    </row>
    <row r="318" spans="2:10" ht="14.25">
      <c r="B318" s="32"/>
      <c r="C318" s="42"/>
      <c r="D318" s="42"/>
      <c r="E318" s="67"/>
      <c r="F318" s="68"/>
      <c r="G318" s="69"/>
      <c r="H318" s="70">
        <f t="shared" si="8"/>
        <v>0</v>
      </c>
      <c r="I318" s="73"/>
      <c r="J318" s="33"/>
    </row>
    <row r="319" spans="2:10" ht="14.25">
      <c r="B319" s="32"/>
      <c r="C319" s="42"/>
      <c r="D319" s="42"/>
      <c r="E319" s="67"/>
      <c r="F319" s="68"/>
      <c r="G319" s="69"/>
      <c r="H319" s="71">
        <f t="shared" si="8"/>
        <v>0</v>
      </c>
      <c r="I319" s="73"/>
      <c r="J319" s="33"/>
    </row>
    <row r="320" spans="2:10" ht="14.25">
      <c r="B320" s="32"/>
      <c r="C320" s="42"/>
      <c r="D320" s="42"/>
      <c r="E320" s="67"/>
      <c r="F320" s="68"/>
      <c r="G320" s="69"/>
      <c r="H320" s="70">
        <f t="shared" si="8"/>
        <v>0</v>
      </c>
      <c r="I320" s="73"/>
      <c r="J320" s="33"/>
    </row>
    <row r="321" spans="2:10" ht="14.25">
      <c r="B321" s="32"/>
      <c r="C321" s="42"/>
      <c r="D321" s="42"/>
      <c r="E321" s="67"/>
      <c r="F321" s="68"/>
      <c r="G321" s="69"/>
      <c r="H321" s="71">
        <f t="shared" si="8"/>
        <v>0</v>
      </c>
      <c r="I321" s="73"/>
      <c r="J321" s="33"/>
    </row>
    <row r="322" spans="2:10" ht="14.25">
      <c r="B322" s="32"/>
      <c r="C322" s="42"/>
      <c r="D322" s="42"/>
      <c r="E322" s="67"/>
      <c r="F322" s="68"/>
      <c r="G322" s="69"/>
      <c r="H322" s="70">
        <f t="shared" si="8"/>
        <v>0</v>
      </c>
      <c r="I322" s="73"/>
      <c r="J322" s="33"/>
    </row>
    <row r="323" spans="2:10" ht="14.25">
      <c r="B323" s="32"/>
      <c r="C323" s="42"/>
      <c r="D323" s="42"/>
      <c r="E323" s="67"/>
      <c r="F323" s="68"/>
      <c r="G323" s="69"/>
      <c r="H323" s="71">
        <f t="shared" si="8"/>
        <v>0</v>
      </c>
      <c r="I323" s="73"/>
      <c r="J323" s="33"/>
    </row>
    <row r="324" spans="2:10" ht="14.25">
      <c r="B324" s="32"/>
      <c r="C324" s="42"/>
      <c r="D324" s="42"/>
      <c r="E324" s="67"/>
      <c r="F324" s="68"/>
      <c r="G324" s="69"/>
      <c r="H324" s="70">
        <f t="shared" si="8"/>
        <v>0</v>
      </c>
      <c r="I324" s="73"/>
      <c r="J324" s="33"/>
    </row>
    <row r="325" spans="2:10" ht="14.25">
      <c r="B325" s="32"/>
      <c r="C325" s="42"/>
      <c r="D325" s="42"/>
      <c r="E325" s="67"/>
      <c r="F325" s="68"/>
      <c r="G325" s="69"/>
      <c r="H325" s="71">
        <f t="shared" si="8"/>
        <v>0</v>
      </c>
      <c r="I325" s="73"/>
      <c r="J325" s="33"/>
    </row>
    <row r="326" spans="2:10" ht="14.25">
      <c r="B326" s="32"/>
      <c r="C326" s="42"/>
      <c r="D326" s="42"/>
      <c r="E326" s="67"/>
      <c r="F326" s="68"/>
      <c r="G326" s="69"/>
      <c r="H326" s="70">
        <f t="shared" si="8"/>
        <v>0</v>
      </c>
      <c r="I326" s="73"/>
      <c r="J326" s="33"/>
    </row>
    <row r="327" spans="2:10" ht="14.25">
      <c r="B327" s="32"/>
      <c r="C327" s="42"/>
      <c r="D327" s="42"/>
      <c r="E327" s="67"/>
      <c r="F327" s="68"/>
      <c r="G327" s="69"/>
      <c r="H327" s="71">
        <f t="shared" ref="H327:H390" si="9">F327*G327</f>
        <v>0</v>
      </c>
      <c r="I327" s="73"/>
      <c r="J327" s="33"/>
    </row>
    <row r="328" spans="2:10" ht="14.25">
      <c r="B328" s="32"/>
      <c r="C328" s="42"/>
      <c r="D328" s="42"/>
      <c r="E328" s="67"/>
      <c r="F328" s="68"/>
      <c r="G328" s="69"/>
      <c r="H328" s="70">
        <f t="shared" si="9"/>
        <v>0</v>
      </c>
      <c r="I328" s="73"/>
      <c r="J328" s="33"/>
    </row>
    <row r="329" spans="2:10" ht="14.25">
      <c r="B329" s="32"/>
      <c r="C329" s="42"/>
      <c r="D329" s="42"/>
      <c r="E329" s="67"/>
      <c r="F329" s="68"/>
      <c r="G329" s="69"/>
      <c r="H329" s="71">
        <f t="shared" si="9"/>
        <v>0</v>
      </c>
      <c r="I329" s="73"/>
      <c r="J329" s="33"/>
    </row>
    <row r="330" spans="2:10" ht="14.25">
      <c r="B330" s="32"/>
      <c r="C330" s="42"/>
      <c r="D330" s="42"/>
      <c r="E330" s="67"/>
      <c r="F330" s="68"/>
      <c r="G330" s="69"/>
      <c r="H330" s="70">
        <f t="shared" si="9"/>
        <v>0</v>
      </c>
      <c r="I330" s="73"/>
      <c r="J330" s="33"/>
    </row>
    <row r="331" spans="2:10" ht="14.25">
      <c r="B331" s="32"/>
      <c r="C331" s="42"/>
      <c r="D331" s="42"/>
      <c r="E331" s="67"/>
      <c r="F331" s="68"/>
      <c r="G331" s="69"/>
      <c r="H331" s="71">
        <f t="shared" si="9"/>
        <v>0</v>
      </c>
      <c r="I331" s="73"/>
      <c r="J331" s="33"/>
    </row>
    <row r="332" spans="2:10" ht="14.25">
      <c r="B332" s="32"/>
      <c r="C332" s="42"/>
      <c r="D332" s="42"/>
      <c r="E332" s="67"/>
      <c r="F332" s="68"/>
      <c r="G332" s="69"/>
      <c r="H332" s="70">
        <f t="shared" si="9"/>
        <v>0</v>
      </c>
      <c r="I332" s="73"/>
      <c r="J332" s="33"/>
    </row>
    <row r="333" spans="2:10" ht="14.25">
      <c r="B333" s="32"/>
      <c r="C333" s="42"/>
      <c r="D333" s="42"/>
      <c r="E333" s="67"/>
      <c r="F333" s="68"/>
      <c r="G333" s="69"/>
      <c r="H333" s="71">
        <f t="shared" si="9"/>
        <v>0</v>
      </c>
      <c r="I333" s="73"/>
      <c r="J333" s="33"/>
    </row>
    <row r="334" spans="2:10" ht="14.25">
      <c r="B334" s="32"/>
      <c r="C334" s="42"/>
      <c r="D334" s="42"/>
      <c r="E334" s="67"/>
      <c r="F334" s="68"/>
      <c r="G334" s="69"/>
      <c r="H334" s="70">
        <f t="shared" si="9"/>
        <v>0</v>
      </c>
      <c r="I334" s="73"/>
      <c r="J334" s="33"/>
    </row>
    <row r="335" spans="2:10" ht="14.25">
      <c r="B335" s="32"/>
      <c r="C335" s="42"/>
      <c r="D335" s="42"/>
      <c r="E335" s="67"/>
      <c r="F335" s="68"/>
      <c r="G335" s="69"/>
      <c r="H335" s="71">
        <f t="shared" si="9"/>
        <v>0</v>
      </c>
      <c r="I335" s="73"/>
      <c r="J335" s="33"/>
    </row>
    <row r="336" spans="2:10" ht="14.25">
      <c r="B336" s="32"/>
      <c r="C336" s="42"/>
      <c r="D336" s="42"/>
      <c r="E336" s="67"/>
      <c r="F336" s="68"/>
      <c r="G336" s="69"/>
      <c r="H336" s="70">
        <f t="shared" si="9"/>
        <v>0</v>
      </c>
      <c r="I336" s="73"/>
      <c r="J336" s="33"/>
    </row>
    <row r="337" spans="2:10" ht="14.25">
      <c r="B337" s="32"/>
      <c r="C337" s="42"/>
      <c r="D337" s="42"/>
      <c r="E337" s="67"/>
      <c r="F337" s="68"/>
      <c r="G337" s="69"/>
      <c r="H337" s="71">
        <f t="shared" si="9"/>
        <v>0</v>
      </c>
      <c r="I337" s="73"/>
      <c r="J337" s="33"/>
    </row>
    <row r="338" spans="2:10" ht="14.25">
      <c r="B338" s="32"/>
      <c r="C338" s="42"/>
      <c r="D338" s="42"/>
      <c r="E338" s="67"/>
      <c r="F338" s="68"/>
      <c r="G338" s="69"/>
      <c r="H338" s="70">
        <f t="shared" si="9"/>
        <v>0</v>
      </c>
      <c r="I338" s="73"/>
      <c r="J338" s="33"/>
    </row>
    <row r="339" spans="2:10" ht="14.25">
      <c r="B339" s="32"/>
      <c r="C339" s="42"/>
      <c r="D339" s="42"/>
      <c r="E339" s="67"/>
      <c r="F339" s="68"/>
      <c r="G339" s="69"/>
      <c r="H339" s="71">
        <f t="shared" si="9"/>
        <v>0</v>
      </c>
      <c r="I339" s="73"/>
      <c r="J339" s="33"/>
    </row>
    <row r="340" spans="2:10" ht="14.25">
      <c r="B340" s="32"/>
      <c r="C340" s="42"/>
      <c r="D340" s="42"/>
      <c r="E340" s="67"/>
      <c r="F340" s="68"/>
      <c r="G340" s="69"/>
      <c r="H340" s="70">
        <f t="shared" si="9"/>
        <v>0</v>
      </c>
      <c r="I340" s="73"/>
      <c r="J340" s="33"/>
    </row>
    <row r="341" spans="2:10" ht="14.25">
      <c r="B341" s="32"/>
      <c r="C341" s="42"/>
      <c r="D341" s="42"/>
      <c r="E341" s="67"/>
      <c r="F341" s="68"/>
      <c r="G341" s="69"/>
      <c r="H341" s="71">
        <f t="shared" si="9"/>
        <v>0</v>
      </c>
      <c r="I341" s="73"/>
      <c r="J341" s="33"/>
    </row>
    <row r="342" spans="2:10" ht="14.25">
      <c r="B342" s="32"/>
      <c r="C342" s="42"/>
      <c r="D342" s="42"/>
      <c r="E342" s="67"/>
      <c r="F342" s="68"/>
      <c r="G342" s="69"/>
      <c r="H342" s="70">
        <f t="shared" si="9"/>
        <v>0</v>
      </c>
      <c r="I342" s="73"/>
      <c r="J342" s="33"/>
    </row>
    <row r="343" spans="2:10" ht="14.25">
      <c r="B343" s="32"/>
      <c r="C343" s="42"/>
      <c r="D343" s="42"/>
      <c r="E343" s="67"/>
      <c r="F343" s="68"/>
      <c r="G343" s="69"/>
      <c r="H343" s="71">
        <f t="shared" si="9"/>
        <v>0</v>
      </c>
      <c r="I343" s="73"/>
      <c r="J343" s="33"/>
    </row>
    <row r="344" spans="2:10" ht="14.25">
      <c r="B344" s="32"/>
      <c r="C344" s="42"/>
      <c r="D344" s="42"/>
      <c r="E344" s="67"/>
      <c r="F344" s="68"/>
      <c r="G344" s="69"/>
      <c r="H344" s="70">
        <f t="shared" si="9"/>
        <v>0</v>
      </c>
      <c r="I344" s="73"/>
      <c r="J344" s="33"/>
    </row>
    <row r="345" spans="2:10" ht="14.25">
      <c r="B345" s="32"/>
      <c r="C345" s="42"/>
      <c r="D345" s="42"/>
      <c r="E345" s="67"/>
      <c r="F345" s="68"/>
      <c r="G345" s="69"/>
      <c r="H345" s="71">
        <f t="shared" si="9"/>
        <v>0</v>
      </c>
      <c r="I345" s="73"/>
      <c r="J345" s="33"/>
    </row>
    <row r="346" spans="2:10" ht="14.25">
      <c r="B346" s="32"/>
      <c r="C346" s="42"/>
      <c r="D346" s="42"/>
      <c r="E346" s="67"/>
      <c r="F346" s="68"/>
      <c r="G346" s="69"/>
      <c r="H346" s="70">
        <f t="shared" si="9"/>
        <v>0</v>
      </c>
      <c r="I346" s="73"/>
      <c r="J346" s="33"/>
    </row>
    <row r="347" spans="2:10" ht="14.25">
      <c r="B347" s="32"/>
      <c r="C347" s="42"/>
      <c r="D347" s="42"/>
      <c r="E347" s="67"/>
      <c r="F347" s="68"/>
      <c r="G347" s="69"/>
      <c r="H347" s="71">
        <f t="shared" si="9"/>
        <v>0</v>
      </c>
      <c r="I347" s="73"/>
      <c r="J347" s="33"/>
    </row>
    <row r="348" spans="2:10" ht="14.25">
      <c r="B348" s="32"/>
      <c r="C348" s="42"/>
      <c r="D348" s="42"/>
      <c r="E348" s="67"/>
      <c r="F348" s="68"/>
      <c r="G348" s="69"/>
      <c r="H348" s="70">
        <f t="shared" si="9"/>
        <v>0</v>
      </c>
      <c r="I348" s="73"/>
      <c r="J348" s="33"/>
    </row>
    <row r="349" spans="2:10" ht="14.25">
      <c r="B349" s="32"/>
      <c r="C349" s="42"/>
      <c r="D349" s="42"/>
      <c r="E349" s="67"/>
      <c r="F349" s="68"/>
      <c r="G349" s="69"/>
      <c r="H349" s="71">
        <f t="shared" si="9"/>
        <v>0</v>
      </c>
      <c r="I349" s="73"/>
      <c r="J349" s="33"/>
    </row>
    <row r="350" spans="2:10" ht="14.25">
      <c r="B350" s="32"/>
      <c r="C350" s="42"/>
      <c r="D350" s="42"/>
      <c r="E350" s="67"/>
      <c r="F350" s="68"/>
      <c r="G350" s="69"/>
      <c r="H350" s="70">
        <f t="shared" si="9"/>
        <v>0</v>
      </c>
      <c r="I350" s="73"/>
      <c r="J350" s="33"/>
    </row>
    <row r="351" spans="2:10" ht="14.25">
      <c r="B351" s="32"/>
      <c r="C351" s="42"/>
      <c r="D351" s="42"/>
      <c r="E351" s="67"/>
      <c r="F351" s="68"/>
      <c r="G351" s="69"/>
      <c r="H351" s="71">
        <f t="shared" si="9"/>
        <v>0</v>
      </c>
      <c r="I351" s="73"/>
      <c r="J351" s="33"/>
    </row>
    <row r="352" spans="2:10" ht="14.25">
      <c r="B352" s="32"/>
      <c r="C352" s="42"/>
      <c r="D352" s="42"/>
      <c r="E352" s="67"/>
      <c r="F352" s="68"/>
      <c r="G352" s="69"/>
      <c r="H352" s="70">
        <f t="shared" si="9"/>
        <v>0</v>
      </c>
      <c r="I352" s="73"/>
      <c r="J352" s="33"/>
    </row>
    <row r="353" spans="2:10" ht="14.25">
      <c r="B353" s="32"/>
      <c r="C353" s="42"/>
      <c r="D353" s="42"/>
      <c r="E353" s="67"/>
      <c r="F353" s="68"/>
      <c r="G353" s="69"/>
      <c r="H353" s="71">
        <f t="shared" si="9"/>
        <v>0</v>
      </c>
      <c r="I353" s="73"/>
      <c r="J353" s="33"/>
    </row>
    <row r="354" spans="2:10" ht="14.25">
      <c r="B354" s="32"/>
      <c r="C354" s="42"/>
      <c r="D354" s="42"/>
      <c r="E354" s="67"/>
      <c r="F354" s="68"/>
      <c r="G354" s="69"/>
      <c r="H354" s="70">
        <f t="shared" si="9"/>
        <v>0</v>
      </c>
      <c r="I354" s="73"/>
      <c r="J354" s="33"/>
    </row>
    <row r="355" spans="2:10" ht="14.25">
      <c r="B355" s="32"/>
      <c r="C355" s="42"/>
      <c r="D355" s="42"/>
      <c r="E355" s="67"/>
      <c r="F355" s="68"/>
      <c r="G355" s="69"/>
      <c r="H355" s="71">
        <f t="shared" si="9"/>
        <v>0</v>
      </c>
      <c r="I355" s="73"/>
      <c r="J355" s="33"/>
    </row>
    <row r="356" spans="2:10" ht="14.25">
      <c r="B356" s="32"/>
      <c r="C356" s="42"/>
      <c r="D356" s="42"/>
      <c r="E356" s="67"/>
      <c r="F356" s="68"/>
      <c r="G356" s="69"/>
      <c r="H356" s="70">
        <f t="shared" si="9"/>
        <v>0</v>
      </c>
      <c r="I356" s="73"/>
      <c r="J356" s="33"/>
    </row>
    <row r="357" spans="2:10" ht="14.25">
      <c r="B357" s="32"/>
      <c r="C357" s="42"/>
      <c r="D357" s="42"/>
      <c r="E357" s="67"/>
      <c r="F357" s="68"/>
      <c r="G357" s="69"/>
      <c r="H357" s="71">
        <f t="shared" si="9"/>
        <v>0</v>
      </c>
      <c r="I357" s="73"/>
      <c r="J357" s="33"/>
    </row>
    <row r="358" spans="2:10" ht="14.25">
      <c r="B358" s="32"/>
      <c r="C358" s="42"/>
      <c r="D358" s="42"/>
      <c r="E358" s="67"/>
      <c r="F358" s="68"/>
      <c r="G358" s="69"/>
      <c r="H358" s="70">
        <f t="shared" si="9"/>
        <v>0</v>
      </c>
      <c r="I358" s="73"/>
      <c r="J358" s="33"/>
    </row>
    <row r="359" spans="2:10" ht="14.25">
      <c r="B359" s="32"/>
      <c r="C359" s="42"/>
      <c r="D359" s="42"/>
      <c r="E359" s="67"/>
      <c r="F359" s="68"/>
      <c r="G359" s="69"/>
      <c r="H359" s="71">
        <f t="shared" si="9"/>
        <v>0</v>
      </c>
      <c r="I359" s="73"/>
      <c r="J359" s="33"/>
    </row>
    <row r="360" spans="2:10" ht="14.25">
      <c r="B360" s="32"/>
      <c r="C360" s="42"/>
      <c r="D360" s="42"/>
      <c r="E360" s="67"/>
      <c r="F360" s="68"/>
      <c r="G360" s="69"/>
      <c r="H360" s="70">
        <f t="shared" si="9"/>
        <v>0</v>
      </c>
      <c r="I360" s="73"/>
      <c r="J360" s="33"/>
    </row>
    <row r="361" spans="2:10" ht="14.25">
      <c r="B361" s="32"/>
      <c r="C361" s="42"/>
      <c r="D361" s="42"/>
      <c r="E361" s="67"/>
      <c r="F361" s="68"/>
      <c r="G361" s="69"/>
      <c r="H361" s="71">
        <f t="shared" si="9"/>
        <v>0</v>
      </c>
      <c r="I361" s="73"/>
      <c r="J361" s="33"/>
    </row>
    <row r="362" spans="2:10" ht="14.25">
      <c r="B362" s="32"/>
      <c r="C362" s="42"/>
      <c r="D362" s="42"/>
      <c r="E362" s="67"/>
      <c r="F362" s="68"/>
      <c r="G362" s="69"/>
      <c r="H362" s="70">
        <f t="shared" si="9"/>
        <v>0</v>
      </c>
      <c r="I362" s="73"/>
      <c r="J362" s="33"/>
    </row>
    <row r="363" spans="2:10" ht="14.25">
      <c r="B363" s="32"/>
      <c r="C363" s="42"/>
      <c r="D363" s="42"/>
      <c r="E363" s="67"/>
      <c r="F363" s="68"/>
      <c r="G363" s="69"/>
      <c r="H363" s="71">
        <f t="shared" si="9"/>
        <v>0</v>
      </c>
      <c r="I363" s="73"/>
      <c r="J363" s="33"/>
    </row>
    <row r="364" spans="2:10" ht="14.25">
      <c r="B364" s="32"/>
      <c r="C364" s="42"/>
      <c r="D364" s="42"/>
      <c r="E364" s="67"/>
      <c r="F364" s="68"/>
      <c r="G364" s="69"/>
      <c r="H364" s="70">
        <f t="shared" si="9"/>
        <v>0</v>
      </c>
      <c r="I364" s="73"/>
      <c r="J364" s="33"/>
    </row>
    <row r="365" spans="2:10" ht="14.25">
      <c r="B365" s="32"/>
      <c r="C365" s="42"/>
      <c r="D365" s="42"/>
      <c r="E365" s="67"/>
      <c r="F365" s="68"/>
      <c r="G365" s="69"/>
      <c r="H365" s="71">
        <f t="shared" si="9"/>
        <v>0</v>
      </c>
      <c r="I365" s="73"/>
      <c r="J365" s="33"/>
    </row>
    <row r="366" spans="2:10" ht="14.25">
      <c r="B366" s="32"/>
      <c r="C366" s="42"/>
      <c r="D366" s="42"/>
      <c r="E366" s="67"/>
      <c r="F366" s="68"/>
      <c r="G366" s="69"/>
      <c r="H366" s="70">
        <f t="shared" si="9"/>
        <v>0</v>
      </c>
      <c r="I366" s="73"/>
      <c r="J366" s="33"/>
    </row>
    <row r="367" spans="2:10" ht="14.25">
      <c r="B367" s="32"/>
      <c r="C367" s="42"/>
      <c r="D367" s="42"/>
      <c r="E367" s="67"/>
      <c r="F367" s="68"/>
      <c r="G367" s="69"/>
      <c r="H367" s="71">
        <f t="shared" si="9"/>
        <v>0</v>
      </c>
      <c r="I367" s="73"/>
      <c r="J367" s="33"/>
    </row>
    <row r="368" spans="2:10" ht="14.25">
      <c r="B368" s="32"/>
      <c r="C368" s="42"/>
      <c r="D368" s="42"/>
      <c r="E368" s="67"/>
      <c r="F368" s="68"/>
      <c r="G368" s="69"/>
      <c r="H368" s="70">
        <f t="shared" si="9"/>
        <v>0</v>
      </c>
      <c r="I368" s="73"/>
      <c r="J368" s="33"/>
    </row>
    <row r="369" spans="2:10" ht="14.25">
      <c r="B369" s="32"/>
      <c r="C369" s="42"/>
      <c r="D369" s="42"/>
      <c r="E369" s="67"/>
      <c r="F369" s="68"/>
      <c r="G369" s="69"/>
      <c r="H369" s="71">
        <f t="shared" si="9"/>
        <v>0</v>
      </c>
      <c r="I369" s="73"/>
      <c r="J369" s="33"/>
    </row>
    <row r="370" spans="2:10" ht="14.25">
      <c r="B370" s="32"/>
      <c r="C370" s="42"/>
      <c r="D370" s="42"/>
      <c r="E370" s="67"/>
      <c r="F370" s="68"/>
      <c r="G370" s="69"/>
      <c r="H370" s="70">
        <f t="shared" si="9"/>
        <v>0</v>
      </c>
      <c r="I370" s="73"/>
      <c r="J370" s="33"/>
    </row>
    <row r="371" spans="2:10" ht="14.25">
      <c r="B371" s="32"/>
      <c r="C371" s="42"/>
      <c r="D371" s="42"/>
      <c r="E371" s="67"/>
      <c r="F371" s="68"/>
      <c r="G371" s="69"/>
      <c r="H371" s="71">
        <f t="shared" si="9"/>
        <v>0</v>
      </c>
      <c r="I371" s="73"/>
      <c r="J371" s="33"/>
    </row>
    <row r="372" spans="2:10" ht="14.25">
      <c r="B372" s="32"/>
      <c r="C372" s="42"/>
      <c r="D372" s="42"/>
      <c r="E372" s="67"/>
      <c r="F372" s="68"/>
      <c r="G372" s="69"/>
      <c r="H372" s="70">
        <f t="shared" si="9"/>
        <v>0</v>
      </c>
      <c r="I372" s="73"/>
      <c r="J372" s="33"/>
    </row>
    <row r="373" spans="2:10" ht="14.25">
      <c r="B373" s="32"/>
      <c r="C373" s="42"/>
      <c r="D373" s="42"/>
      <c r="E373" s="67"/>
      <c r="F373" s="68"/>
      <c r="G373" s="69"/>
      <c r="H373" s="71">
        <f t="shared" si="9"/>
        <v>0</v>
      </c>
      <c r="I373" s="73"/>
      <c r="J373" s="33"/>
    </row>
    <row r="374" spans="2:10" ht="14.25">
      <c r="B374" s="32"/>
      <c r="C374" s="42"/>
      <c r="D374" s="42"/>
      <c r="E374" s="67"/>
      <c r="F374" s="68"/>
      <c r="G374" s="69"/>
      <c r="H374" s="70">
        <f t="shared" si="9"/>
        <v>0</v>
      </c>
      <c r="I374" s="73"/>
      <c r="J374" s="33"/>
    </row>
    <row r="375" spans="2:10" ht="14.25">
      <c r="B375" s="32"/>
      <c r="C375" s="42"/>
      <c r="D375" s="42"/>
      <c r="E375" s="67"/>
      <c r="F375" s="68"/>
      <c r="G375" s="69"/>
      <c r="H375" s="71">
        <f t="shared" si="9"/>
        <v>0</v>
      </c>
      <c r="I375" s="73"/>
      <c r="J375" s="33"/>
    </row>
    <row r="376" spans="2:10" ht="14.25">
      <c r="B376" s="32"/>
      <c r="C376" s="42"/>
      <c r="D376" s="42"/>
      <c r="E376" s="67"/>
      <c r="F376" s="68"/>
      <c r="G376" s="69"/>
      <c r="H376" s="70">
        <f t="shared" si="9"/>
        <v>0</v>
      </c>
      <c r="I376" s="73"/>
      <c r="J376" s="33"/>
    </row>
    <row r="377" spans="2:10" ht="14.25">
      <c r="B377" s="32"/>
      <c r="C377" s="42"/>
      <c r="D377" s="42"/>
      <c r="E377" s="67"/>
      <c r="F377" s="68"/>
      <c r="G377" s="69"/>
      <c r="H377" s="71">
        <f t="shared" si="9"/>
        <v>0</v>
      </c>
      <c r="I377" s="73"/>
      <c r="J377" s="33"/>
    </row>
    <row r="378" spans="2:10" ht="14.25">
      <c r="B378" s="32"/>
      <c r="C378" s="42"/>
      <c r="D378" s="42"/>
      <c r="E378" s="67"/>
      <c r="F378" s="68"/>
      <c r="G378" s="69"/>
      <c r="H378" s="70">
        <f t="shared" si="9"/>
        <v>0</v>
      </c>
      <c r="I378" s="73"/>
      <c r="J378" s="33"/>
    </row>
    <row r="379" spans="2:10" ht="14.25">
      <c r="B379" s="32"/>
      <c r="C379" s="42"/>
      <c r="D379" s="42"/>
      <c r="E379" s="67"/>
      <c r="F379" s="68"/>
      <c r="G379" s="69"/>
      <c r="H379" s="71">
        <f t="shared" si="9"/>
        <v>0</v>
      </c>
      <c r="I379" s="73"/>
      <c r="J379" s="33"/>
    </row>
    <row r="380" spans="2:10" ht="14.25">
      <c r="B380" s="32"/>
      <c r="C380" s="42"/>
      <c r="D380" s="42"/>
      <c r="E380" s="67"/>
      <c r="F380" s="68"/>
      <c r="G380" s="69"/>
      <c r="H380" s="70">
        <f t="shared" si="9"/>
        <v>0</v>
      </c>
      <c r="I380" s="73"/>
      <c r="J380" s="33"/>
    </row>
    <row r="381" spans="2:10" ht="14.25">
      <c r="B381" s="32"/>
      <c r="C381" s="42"/>
      <c r="D381" s="42"/>
      <c r="E381" s="67"/>
      <c r="F381" s="68"/>
      <c r="G381" s="69"/>
      <c r="H381" s="71">
        <f t="shared" si="9"/>
        <v>0</v>
      </c>
      <c r="I381" s="73"/>
      <c r="J381" s="33"/>
    </row>
    <row r="382" spans="2:10" ht="14.25">
      <c r="B382" s="32"/>
      <c r="C382" s="42"/>
      <c r="D382" s="42"/>
      <c r="E382" s="67"/>
      <c r="F382" s="68"/>
      <c r="G382" s="69"/>
      <c r="H382" s="70">
        <f t="shared" si="9"/>
        <v>0</v>
      </c>
      <c r="I382" s="73"/>
      <c r="J382" s="33"/>
    </row>
    <row r="383" spans="2:10" ht="14.25">
      <c r="B383" s="32"/>
      <c r="C383" s="42"/>
      <c r="D383" s="42"/>
      <c r="E383" s="67"/>
      <c r="F383" s="68"/>
      <c r="G383" s="69"/>
      <c r="H383" s="71">
        <f t="shared" si="9"/>
        <v>0</v>
      </c>
      <c r="I383" s="73"/>
      <c r="J383" s="33"/>
    </row>
    <row r="384" spans="2:10" ht="14.25">
      <c r="B384" s="32"/>
      <c r="C384" s="42"/>
      <c r="D384" s="42"/>
      <c r="E384" s="67"/>
      <c r="F384" s="68"/>
      <c r="G384" s="69"/>
      <c r="H384" s="70">
        <f t="shared" si="9"/>
        <v>0</v>
      </c>
      <c r="I384" s="73"/>
      <c r="J384" s="33"/>
    </row>
    <row r="385" spans="2:10" ht="14.25">
      <c r="B385" s="32"/>
      <c r="C385" s="42"/>
      <c r="D385" s="42"/>
      <c r="E385" s="67"/>
      <c r="F385" s="68"/>
      <c r="G385" s="69"/>
      <c r="H385" s="71">
        <f t="shared" si="9"/>
        <v>0</v>
      </c>
      <c r="I385" s="73"/>
      <c r="J385" s="33"/>
    </row>
    <row r="386" spans="2:10" ht="14.25">
      <c r="B386" s="32"/>
      <c r="C386" s="42"/>
      <c r="D386" s="42"/>
      <c r="E386" s="67"/>
      <c r="F386" s="68"/>
      <c r="G386" s="69"/>
      <c r="H386" s="70">
        <f t="shared" si="9"/>
        <v>0</v>
      </c>
      <c r="I386" s="73"/>
      <c r="J386" s="33"/>
    </row>
    <row r="387" spans="2:10" ht="14.25">
      <c r="B387" s="32"/>
      <c r="C387" s="42"/>
      <c r="D387" s="42"/>
      <c r="E387" s="67"/>
      <c r="F387" s="68"/>
      <c r="G387" s="69"/>
      <c r="H387" s="71">
        <f t="shared" si="9"/>
        <v>0</v>
      </c>
      <c r="I387" s="73"/>
      <c r="J387" s="33"/>
    </row>
    <row r="388" spans="2:10" ht="14.25">
      <c r="B388" s="32"/>
      <c r="C388" s="42"/>
      <c r="D388" s="42"/>
      <c r="E388" s="67"/>
      <c r="F388" s="68"/>
      <c r="G388" s="69"/>
      <c r="H388" s="70">
        <f t="shared" si="9"/>
        <v>0</v>
      </c>
      <c r="I388" s="73"/>
      <c r="J388" s="33"/>
    </row>
    <row r="389" spans="2:10" ht="14.25">
      <c r="B389" s="32"/>
      <c r="C389" s="42"/>
      <c r="D389" s="42"/>
      <c r="E389" s="67"/>
      <c r="F389" s="68"/>
      <c r="G389" s="69"/>
      <c r="H389" s="71">
        <f t="shared" si="9"/>
        <v>0</v>
      </c>
      <c r="I389" s="73"/>
      <c r="J389" s="33"/>
    </row>
    <row r="390" spans="2:10" ht="14.25">
      <c r="B390" s="32"/>
      <c r="C390" s="42"/>
      <c r="D390" s="42"/>
      <c r="E390" s="67"/>
      <c r="F390" s="68"/>
      <c r="G390" s="69"/>
      <c r="H390" s="70">
        <f t="shared" si="9"/>
        <v>0</v>
      </c>
      <c r="I390" s="73"/>
      <c r="J390" s="33"/>
    </row>
    <row r="391" spans="2:10" ht="14.25">
      <c r="B391" s="32"/>
      <c r="C391" s="42"/>
      <c r="D391" s="42"/>
      <c r="E391" s="67"/>
      <c r="F391" s="68"/>
      <c r="G391" s="69"/>
      <c r="H391" s="71">
        <f t="shared" ref="H391:H454" si="10">F391*G391</f>
        <v>0</v>
      </c>
      <c r="I391" s="73"/>
      <c r="J391" s="33"/>
    </row>
    <row r="392" spans="2:10" ht="14.25">
      <c r="B392" s="32"/>
      <c r="C392" s="42"/>
      <c r="D392" s="42"/>
      <c r="E392" s="67"/>
      <c r="F392" s="68"/>
      <c r="G392" s="69"/>
      <c r="H392" s="70">
        <f t="shared" si="10"/>
        <v>0</v>
      </c>
      <c r="I392" s="73"/>
      <c r="J392" s="33"/>
    </row>
    <row r="393" spans="2:10" ht="14.25">
      <c r="B393" s="32"/>
      <c r="C393" s="42"/>
      <c r="D393" s="42"/>
      <c r="E393" s="67"/>
      <c r="F393" s="68"/>
      <c r="G393" s="69"/>
      <c r="H393" s="71">
        <f t="shared" si="10"/>
        <v>0</v>
      </c>
      <c r="I393" s="73"/>
      <c r="J393" s="33"/>
    </row>
    <row r="394" spans="2:10" ht="14.25">
      <c r="B394" s="32"/>
      <c r="C394" s="42"/>
      <c r="D394" s="42"/>
      <c r="E394" s="67"/>
      <c r="F394" s="68"/>
      <c r="G394" s="69"/>
      <c r="H394" s="70">
        <f t="shared" si="10"/>
        <v>0</v>
      </c>
      <c r="I394" s="73"/>
      <c r="J394" s="33"/>
    </row>
    <row r="395" spans="2:10" ht="14.25">
      <c r="B395" s="32"/>
      <c r="C395" s="42"/>
      <c r="D395" s="42"/>
      <c r="E395" s="67"/>
      <c r="F395" s="68"/>
      <c r="G395" s="69"/>
      <c r="H395" s="71">
        <f t="shared" si="10"/>
        <v>0</v>
      </c>
      <c r="I395" s="73"/>
      <c r="J395" s="33"/>
    </row>
    <row r="396" spans="2:10" ht="14.25">
      <c r="B396" s="32"/>
      <c r="C396" s="42"/>
      <c r="D396" s="42"/>
      <c r="E396" s="67"/>
      <c r="F396" s="68"/>
      <c r="G396" s="69"/>
      <c r="H396" s="70">
        <f t="shared" si="10"/>
        <v>0</v>
      </c>
      <c r="I396" s="73"/>
      <c r="J396" s="33"/>
    </row>
    <row r="397" spans="2:10" ht="14.25">
      <c r="B397" s="32"/>
      <c r="C397" s="42"/>
      <c r="D397" s="42"/>
      <c r="E397" s="67"/>
      <c r="F397" s="68"/>
      <c r="G397" s="69"/>
      <c r="H397" s="71">
        <f t="shared" si="10"/>
        <v>0</v>
      </c>
      <c r="I397" s="73"/>
      <c r="J397" s="33"/>
    </row>
    <row r="398" spans="2:10" ht="14.25">
      <c r="B398" s="32"/>
      <c r="C398" s="42"/>
      <c r="D398" s="42"/>
      <c r="E398" s="67"/>
      <c r="F398" s="68"/>
      <c r="G398" s="69"/>
      <c r="H398" s="70">
        <f t="shared" si="10"/>
        <v>0</v>
      </c>
      <c r="I398" s="73"/>
      <c r="J398" s="33"/>
    </row>
    <row r="399" spans="2:10" ht="14.25">
      <c r="B399" s="32"/>
      <c r="C399" s="42"/>
      <c r="D399" s="42"/>
      <c r="E399" s="67"/>
      <c r="F399" s="68"/>
      <c r="G399" s="69"/>
      <c r="H399" s="71">
        <f t="shared" si="10"/>
        <v>0</v>
      </c>
      <c r="I399" s="73"/>
      <c r="J399" s="33"/>
    </row>
    <row r="400" spans="2:10" ht="14.25">
      <c r="B400" s="32"/>
      <c r="C400" s="42"/>
      <c r="D400" s="42"/>
      <c r="E400" s="67"/>
      <c r="F400" s="68"/>
      <c r="G400" s="69"/>
      <c r="H400" s="70">
        <f t="shared" si="10"/>
        <v>0</v>
      </c>
      <c r="I400" s="73"/>
      <c r="J400" s="33"/>
    </row>
    <row r="401" spans="2:10" ht="14.25">
      <c r="B401" s="32"/>
      <c r="C401" s="42"/>
      <c r="D401" s="42"/>
      <c r="E401" s="67"/>
      <c r="F401" s="68"/>
      <c r="G401" s="69"/>
      <c r="H401" s="71">
        <f t="shared" si="10"/>
        <v>0</v>
      </c>
      <c r="I401" s="73"/>
      <c r="J401" s="33"/>
    </row>
    <row r="402" spans="2:10" ht="14.25">
      <c r="B402" s="32"/>
      <c r="C402" s="42"/>
      <c r="D402" s="42"/>
      <c r="E402" s="67"/>
      <c r="F402" s="68"/>
      <c r="G402" s="69"/>
      <c r="H402" s="70">
        <f t="shared" si="10"/>
        <v>0</v>
      </c>
      <c r="I402" s="73"/>
      <c r="J402" s="33"/>
    </row>
    <row r="403" spans="2:10" ht="14.25">
      <c r="B403" s="32"/>
      <c r="C403" s="42"/>
      <c r="D403" s="42"/>
      <c r="E403" s="67"/>
      <c r="F403" s="68"/>
      <c r="G403" s="69"/>
      <c r="H403" s="71">
        <f t="shared" si="10"/>
        <v>0</v>
      </c>
      <c r="I403" s="73"/>
      <c r="J403" s="33"/>
    </row>
    <row r="404" spans="2:10" ht="14.25">
      <c r="B404" s="32"/>
      <c r="C404" s="42"/>
      <c r="D404" s="42"/>
      <c r="E404" s="67"/>
      <c r="F404" s="68"/>
      <c r="G404" s="69"/>
      <c r="H404" s="70">
        <f t="shared" si="10"/>
        <v>0</v>
      </c>
      <c r="I404" s="73"/>
      <c r="J404" s="33"/>
    </row>
    <row r="405" spans="2:10" ht="14.25">
      <c r="B405" s="32"/>
      <c r="C405" s="42"/>
      <c r="D405" s="42"/>
      <c r="E405" s="67"/>
      <c r="F405" s="68"/>
      <c r="G405" s="69"/>
      <c r="H405" s="71">
        <f t="shared" si="10"/>
        <v>0</v>
      </c>
      <c r="I405" s="73"/>
      <c r="J405" s="33"/>
    </row>
    <row r="406" spans="2:10" ht="14.25">
      <c r="B406" s="32"/>
      <c r="C406" s="42"/>
      <c r="D406" s="42"/>
      <c r="E406" s="67"/>
      <c r="F406" s="68"/>
      <c r="G406" s="69"/>
      <c r="H406" s="70">
        <f t="shared" si="10"/>
        <v>0</v>
      </c>
      <c r="I406" s="73"/>
      <c r="J406" s="33"/>
    </row>
    <row r="407" spans="2:10" ht="14.25">
      <c r="B407" s="32"/>
      <c r="C407" s="42"/>
      <c r="D407" s="42"/>
      <c r="E407" s="67"/>
      <c r="F407" s="68"/>
      <c r="G407" s="69"/>
      <c r="H407" s="71">
        <f t="shared" si="10"/>
        <v>0</v>
      </c>
      <c r="I407" s="73"/>
      <c r="J407" s="33"/>
    </row>
    <row r="408" spans="2:10" ht="14.25">
      <c r="B408" s="32"/>
      <c r="C408" s="42"/>
      <c r="D408" s="42"/>
      <c r="E408" s="67"/>
      <c r="F408" s="68"/>
      <c r="G408" s="69"/>
      <c r="H408" s="70">
        <f t="shared" si="10"/>
        <v>0</v>
      </c>
      <c r="I408" s="73"/>
      <c r="J408" s="33"/>
    </row>
    <row r="409" spans="2:10" ht="14.25">
      <c r="B409" s="32"/>
      <c r="C409" s="42"/>
      <c r="D409" s="42"/>
      <c r="E409" s="67"/>
      <c r="F409" s="68"/>
      <c r="G409" s="69"/>
      <c r="H409" s="71">
        <f t="shared" si="10"/>
        <v>0</v>
      </c>
      <c r="I409" s="73"/>
      <c r="J409" s="33"/>
    </row>
    <row r="410" spans="2:10" ht="14.25">
      <c r="B410" s="32"/>
      <c r="C410" s="42"/>
      <c r="D410" s="42"/>
      <c r="E410" s="67"/>
      <c r="F410" s="68"/>
      <c r="G410" s="69"/>
      <c r="H410" s="70">
        <f t="shared" si="10"/>
        <v>0</v>
      </c>
      <c r="I410" s="73"/>
      <c r="J410" s="33"/>
    </row>
    <row r="411" spans="2:10" ht="14.25">
      <c r="B411" s="32"/>
      <c r="C411" s="42"/>
      <c r="D411" s="42"/>
      <c r="E411" s="67"/>
      <c r="F411" s="68"/>
      <c r="G411" s="69"/>
      <c r="H411" s="71">
        <f t="shared" si="10"/>
        <v>0</v>
      </c>
      <c r="I411" s="73"/>
      <c r="J411" s="33"/>
    </row>
    <row r="412" spans="2:10" ht="14.25">
      <c r="B412" s="32"/>
      <c r="C412" s="42"/>
      <c r="D412" s="42"/>
      <c r="E412" s="67"/>
      <c r="F412" s="68"/>
      <c r="G412" s="69"/>
      <c r="H412" s="70">
        <f t="shared" si="10"/>
        <v>0</v>
      </c>
      <c r="I412" s="73"/>
      <c r="J412" s="33"/>
    </row>
    <row r="413" spans="2:10" ht="14.25">
      <c r="B413" s="32"/>
      <c r="C413" s="42"/>
      <c r="D413" s="42"/>
      <c r="E413" s="67"/>
      <c r="F413" s="68"/>
      <c r="G413" s="69"/>
      <c r="H413" s="71">
        <f t="shared" si="10"/>
        <v>0</v>
      </c>
      <c r="I413" s="73"/>
      <c r="J413" s="33"/>
    </row>
    <row r="414" spans="2:10" ht="14.25">
      <c r="B414" s="32"/>
      <c r="C414" s="42"/>
      <c r="D414" s="42"/>
      <c r="E414" s="67"/>
      <c r="F414" s="68"/>
      <c r="G414" s="69"/>
      <c r="H414" s="70">
        <f t="shared" si="10"/>
        <v>0</v>
      </c>
      <c r="I414" s="73"/>
      <c r="J414" s="33"/>
    </row>
    <row r="415" spans="2:10" ht="14.25">
      <c r="B415" s="32"/>
      <c r="C415" s="42"/>
      <c r="D415" s="42"/>
      <c r="E415" s="67"/>
      <c r="F415" s="68"/>
      <c r="G415" s="69"/>
      <c r="H415" s="71">
        <f t="shared" si="10"/>
        <v>0</v>
      </c>
      <c r="I415" s="73"/>
      <c r="J415" s="33"/>
    </row>
    <row r="416" spans="2:10" ht="14.25">
      <c r="B416" s="32"/>
      <c r="C416" s="42"/>
      <c r="D416" s="42"/>
      <c r="E416" s="67"/>
      <c r="F416" s="68"/>
      <c r="G416" s="69"/>
      <c r="H416" s="70">
        <f t="shared" si="10"/>
        <v>0</v>
      </c>
      <c r="I416" s="73"/>
      <c r="J416" s="33"/>
    </row>
    <row r="417" spans="2:10" ht="14.25">
      <c r="B417" s="32"/>
      <c r="C417" s="42"/>
      <c r="D417" s="42"/>
      <c r="E417" s="67"/>
      <c r="F417" s="68"/>
      <c r="G417" s="69"/>
      <c r="H417" s="71">
        <f t="shared" si="10"/>
        <v>0</v>
      </c>
      <c r="I417" s="73"/>
      <c r="J417" s="33"/>
    </row>
    <row r="418" spans="2:10" ht="14.25">
      <c r="B418" s="32"/>
      <c r="C418" s="42"/>
      <c r="D418" s="42"/>
      <c r="E418" s="67"/>
      <c r="F418" s="68"/>
      <c r="G418" s="69"/>
      <c r="H418" s="70">
        <f t="shared" si="10"/>
        <v>0</v>
      </c>
      <c r="I418" s="73"/>
      <c r="J418" s="33"/>
    </row>
    <row r="419" spans="2:10" ht="14.25">
      <c r="B419" s="32"/>
      <c r="C419" s="42"/>
      <c r="D419" s="42"/>
      <c r="E419" s="67"/>
      <c r="F419" s="68"/>
      <c r="G419" s="69"/>
      <c r="H419" s="71">
        <f t="shared" si="10"/>
        <v>0</v>
      </c>
      <c r="I419" s="73"/>
      <c r="J419" s="33"/>
    </row>
    <row r="420" spans="2:10" ht="14.25">
      <c r="B420" s="32"/>
      <c r="C420" s="42"/>
      <c r="D420" s="42"/>
      <c r="E420" s="67"/>
      <c r="F420" s="68"/>
      <c r="G420" s="69"/>
      <c r="H420" s="70">
        <f t="shared" si="10"/>
        <v>0</v>
      </c>
      <c r="I420" s="73"/>
      <c r="J420" s="33"/>
    </row>
    <row r="421" spans="2:10" ht="14.25">
      <c r="B421" s="32"/>
      <c r="C421" s="42"/>
      <c r="D421" s="42"/>
      <c r="E421" s="67"/>
      <c r="F421" s="68"/>
      <c r="G421" s="69"/>
      <c r="H421" s="71">
        <f t="shared" si="10"/>
        <v>0</v>
      </c>
      <c r="I421" s="73"/>
      <c r="J421" s="33"/>
    </row>
    <row r="422" spans="2:10" ht="14.25">
      <c r="B422" s="32"/>
      <c r="C422" s="42"/>
      <c r="D422" s="42"/>
      <c r="E422" s="67"/>
      <c r="F422" s="68"/>
      <c r="G422" s="69"/>
      <c r="H422" s="70">
        <f t="shared" si="10"/>
        <v>0</v>
      </c>
      <c r="I422" s="73"/>
      <c r="J422" s="33"/>
    </row>
    <row r="423" spans="2:10" ht="14.25">
      <c r="B423" s="32"/>
      <c r="C423" s="42"/>
      <c r="D423" s="42"/>
      <c r="E423" s="67"/>
      <c r="F423" s="68"/>
      <c r="G423" s="69"/>
      <c r="H423" s="71">
        <f t="shared" si="10"/>
        <v>0</v>
      </c>
      <c r="I423" s="73"/>
      <c r="J423" s="33"/>
    </row>
    <row r="424" spans="2:10" ht="14.25">
      <c r="B424" s="32"/>
      <c r="C424" s="42"/>
      <c r="D424" s="42"/>
      <c r="E424" s="67"/>
      <c r="F424" s="68"/>
      <c r="G424" s="69"/>
      <c r="H424" s="70">
        <f t="shared" si="10"/>
        <v>0</v>
      </c>
      <c r="I424" s="73"/>
      <c r="J424" s="33"/>
    </row>
    <row r="425" spans="2:10" ht="14.25">
      <c r="B425" s="32"/>
      <c r="C425" s="42"/>
      <c r="D425" s="42"/>
      <c r="E425" s="67"/>
      <c r="F425" s="68"/>
      <c r="G425" s="69"/>
      <c r="H425" s="71">
        <f t="shared" si="10"/>
        <v>0</v>
      </c>
      <c r="I425" s="73"/>
      <c r="J425" s="33"/>
    </row>
    <row r="426" spans="2:10" ht="14.25">
      <c r="B426" s="32"/>
      <c r="C426" s="42"/>
      <c r="D426" s="42"/>
      <c r="E426" s="67"/>
      <c r="F426" s="68"/>
      <c r="G426" s="69"/>
      <c r="H426" s="70">
        <f t="shared" si="10"/>
        <v>0</v>
      </c>
      <c r="I426" s="73"/>
      <c r="J426" s="33"/>
    </row>
    <row r="427" spans="2:10" ht="14.25">
      <c r="B427" s="32"/>
      <c r="C427" s="42"/>
      <c r="D427" s="42"/>
      <c r="E427" s="67"/>
      <c r="F427" s="68"/>
      <c r="G427" s="69"/>
      <c r="H427" s="71">
        <f t="shared" si="10"/>
        <v>0</v>
      </c>
      <c r="I427" s="73"/>
      <c r="J427" s="33"/>
    </row>
    <row r="428" spans="2:10" ht="14.25">
      <c r="B428" s="32"/>
      <c r="C428" s="42"/>
      <c r="D428" s="42"/>
      <c r="E428" s="67"/>
      <c r="F428" s="68"/>
      <c r="G428" s="69"/>
      <c r="H428" s="70">
        <f t="shared" si="10"/>
        <v>0</v>
      </c>
      <c r="I428" s="73"/>
      <c r="J428" s="33"/>
    </row>
    <row r="429" spans="2:10" ht="14.25">
      <c r="B429" s="32"/>
      <c r="C429" s="42"/>
      <c r="D429" s="42"/>
      <c r="E429" s="67"/>
      <c r="F429" s="68"/>
      <c r="G429" s="69"/>
      <c r="H429" s="71">
        <f t="shared" si="10"/>
        <v>0</v>
      </c>
      <c r="I429" s="73"/>
      <c r="J429" s="33"/>
    </row>
    <row r="430" spans="2:10" ht="14.25">
      <c r="B430" s="32"/>
      <c r="C430" s="42"/>
      <c r="D430" s="42"/>
      <c r="E430" s="67"/>
      <c r="F430" s="68"/>
      <c r="G430" s="69"/>
      <c r="H430" s="70">
        <f t="shared" si="10"/>
        <v>0</v>
      </c>
      <c r="I430" s="73"/>
      <c r="J430" s="33"/>
    </row>
    <row r="431" spans="2:10" ht="14.25">
      <c r="B431" s="32"/>
      <c r="C431" s="42"/>
      <c r="D431" s="42"/>
      <c r="E431" s="67"/>
      <c r="F431" s="68"/>
      <c r="G431" s="69"/>
      <c r="H431" s="71">
        <f t="shared" si="10"/>
        <v>0</v>
      </c>
      <c r="I431" s="73"/>
      <c r="J431" s="33"/>
    </row>
    <row r="432" spans="2:10" ht="14.25">
      <c r="B432" s="32"/>
      <c r="C432" s="42"/>
      <c r="D432" s="42"/>
      <c r="E432" s="67"/>
      <c r="F432" s="68"/>
      <c r="G432" s="69"/>
      <c r="H432" s="70">
        <f t="shared" si="10"/>
        <v>0</v>
      </c>
      <c r="I432" s="73"/>
      <c r="J432" s="33"/>
    </row>
    <row r="433" spans="2:10" ht="14.25">
      <c r="B433" s="32"/>
      <c r="C433" s="42"/>
      <c r="D433" s="42"/>
      <c r="E433" s="67"/>
      <c r="F433" s="68"/>
      <c r="G433" s="69"/>
      <c r="H433" s="71">
        <f t="shared" si="10"/>
        <v>0</v>
      </c>
      <c r="I433" s="73"/>
      <c r="J433" s="33"/>
    </row>
    <row r="434" spans="2:10" ht="14.25">
      <c r="B434" s="32"/>
      <c r="C434" s="42"/>
      <c r="D434" s="42"/>
      <c r="E434" s="67"/>
      <c r="F434" s="68"/>
      <c r="G434" s="69"/>
      <c r="H434" s="70">
        <f t="shared" si="10"/>
        <v>0</v>
      </c>
      <c r="I434" s="73"/>
      <c r="J434" s="33"/>
    </row>
    <row r="435" spans="2:10" ht="14.25">
      <c r="B435" s="32"/>
      <c r="C435" s="42"/>
      <c r="D435" s="42"/>
      <c r="E435" s="67"/>
      <c r="F435" s="68"/>
      <c r="G435" s="69"/>
      <c r="H435" s="71">
        <f t="shared" si="10"/>
        <v>0</v>
      </c>
      <c r="I435" s="73"/>
      <c r="J435" s="33"/>
    </row>
    <row r="436" spans="2:10" ht="14.25">
      <c r="B436" s="32"/>
      <c r="C436" s="42"/>
      <c r="D436" s="42"/>
      <c r="E436" s="67"/>
      <c r="F436" s="68"/>
      <c r="G436" s="69"/>
      <c r="H436" s="70">
        <f t="shared" si="10"/>
        <v>0</v>
      </c>
      <c r="I436" s="73"/>
      <c r="J436" s="33"/>
    </row>
    <row r="437" spans="2:10" ht="14.25">
      <c r="B437" s="32"/>
      <c r="C437" s="42"/>
      <c r="D437" s="42"/>
      <c r="E437" s="67"/>
      <c r="F437" s="68"/>
      <c r="G437" s="69"/>
      <c r="H437" s="71">
        <f t="shared" si="10"/>
        <v>0</v>
      </c>
      <c r="I437" s="73"/>
      <c r="J437" s="33"/>
    </row>
    <row r="438" spans="2:10" ht="14.25">
      <c r="B438" s="32"/>
      <c r="C438" s="42"/>
      <c r="D438" s="42"/>
      <c r="E438" s="67"/>
      <c r="F438" s="68"/>
      <c r="G438" s="69"/>
      <c r="H438" s="70">
        <f t="shared" si="10"/>
        <v>0</v>
      </c>
      <c r="I438" s="73"/>
      <c r="J438" s="33"/>
    </row>
    <row r="439" spans="2:10" ht="14.25">
      <c r="B439" s="32"/>
      <c r="C439" s="42"/>
      <c r="D439" s="42"/>
      <c r="E439" s="67"/>
      <c r="F439" s="68"/>
      <c r="G439" s="69"/>
      <c r="H439" s="71">
        <f t="shared" si="10"/>
        <v>0</v>
      </c>
      <c r="I439" s="73"/>
      <c r="J439" s="33"/>
    </row>
    <row r="440" spans="2:10" ht="14.25">
      <c r="B440" s="32"/>
      <c r="C440" s="42"/>
      <c r="D440" s="42"/>
      <c r="E440" s="67"/>
      <c r="F440" s="68"/>
      <c r="G440" s="69"/>
      <c r="H440" s="70">
        <f t="shared" si="10"/>
        <v>0</v>
      </c>
      <c r="I440" s="73"/>
      <c r="J440" s="33"/>
    </row>
    <row r="441" spans="2:10" ht="14.25">
      <c r="B441" s="32"/>
      <c r="C441" s="42"/>
      <c r="D441" s="42"/>
      <c r="E441" s="67"/>
      <c r="F441" s="68"/>
      <c r="G441" s="69"/>
      <c r="H441" s="71">
        <f t="shared" si="10"/>
        <v>0</v>
      </c>
      <c r="I441" s="73"/>
      <c r="J441" s="33"/>
    </row>
    <row r="442" spans="2:10" ht="14.25">
      <c r="B442" s="32"/>
      <c r="C442" s="42"/>
      <c r="D442" s="42"/>
      <c r="E442" s="67"/>
      <c r="F442" s="68"/>
      <c r="G442" s="69"/>
      <c r="H442" s="70">
        <f t="shared" si="10"/>
        <v>0</v>
      </c>
      <c r="I442" s="73"/>
      <c r="J442" s="33"/>
    </row>
    <row r="443" spans="2:10" ht="14.25">
      <c r="B443" s="32"/>
      <c r="C443" s="42"/>
      <c r="D443" s="42"/>
      <c r="E443" s="67"/>
      <c r="F443" s="68"/>
      <c r="G443" s="69"/>
      <c r="H443" s="71">
        <f t="shared" si="10"/>
        <v>0</v>
      </c>
      <c r="I443" s="73"/>
      <c r="J443" s="33"/>
    </row>
    <row r="444" spans="2:10" ht="14.25">
      <c r="B444" s="32"/>
      <c r="C444" s="42"/>
      <c r="D444" s="42"/>
      <c r="E444" s="67"/>
      <c r="F444" s="68"/>
      <c r="G444" s="69"/>
      <c r="H444" s="70">
        <f t="shared" si="10"/>
        <v>0</v>
      </c>
      <c r="I444" s="73"/>
      <c r="J444" s="33"/>
    </row>
    <row r="445" spans="2:10" ht="14.25">
      <c r="B445" s="32"/>
      <c r="C445" s="42"/>
      <c r="D445" s="42"/>
      <c r="E445" s="67"/>
      <c r="F445" s="68"/>
      <c r="G445" s="69"/>
      <c r="H445" s="71">
        <f t="shared" si="10"/>
        <v>0</v>
      </c>
      <c r="I445" s="73"/>
      <c r="J445" s="33"/>
    </row>
    <row r="446" spans="2:10" ht="14.25">
      <c r="B446" s="32"/>
      <c r="C446" s="42"/>
      <c r="D446" s="42"/>
      <c r="E446" s="67"/>
      <c r="F446" s="68"/>
      <c r="G446" s="69"/>
      <c r="H446" s="70">
        <f t="shared" si="10"/>
        <v>0</v>
      </c>
      <c r="I446" s="73"/>
      <c r="J446" s="33"/>
    </row>
    <row r="447" spans="2:10" ht="14.25">
      <c r="B447" s="32"/>
      <c r="C447" s="42"/>
      <c r="D447" s="42"/>
      <c r="E447" s="67"/>
      <c r="F447" s="68"/>
      <c r="G447" s="69"/>
      <c r="H447" s="71">
        <f t="shared" si="10"/>
        <v>0</v>
      </c>
      <c r="I447" s="73"/>
      <c r="J447" s="33"/>
    </row>
    <row r="448" spans="2:10" ht="14.25">
      <c r="B448" s="32"/>
      <c r="C448" s="42"/>
      <c r="D448" s="42"/>
      <c r="E448" s="67"/>
      <c r="F448" s="68"/>
      <c r="G448" s="69"/>
      <c r="H448" s="70">
        <f t="shared" si="10"/>
        <v>0</v>
      </c>
      <c r="I448" s="73"/>
      <c r="J448" s="33"/>
    </row>
    <row r="449" spans="2:10" ht="14.25">
      <c r="B449" s="32"/>
      <c r="C449" s="42"/>
      <c r="D449" s="42"/>
      <c r="E449" s="67"/>
      <c r="F449" s="68"/>
      <c r="G449" s="69"/>
      <c r="H449" s="71">
        <f t="shared" si="10"/>
        <v>0</v>
      </c>
      <c r="I449" s="73"/>
      <c r="J449" s="33"/>
    </row>
    <row r="450" spans="2:10" ht="14.25">
      <c r="B450" s="32"/>
      <c r="C450" s="42"/>
      <c r="D450" s="42"/>
      <c r="E450" s="67"/>
      <c r="F450" s="68"/>
      <c r="G450" s="69"/>
      <c r="H450" s="70">
        <f t="shared" si="10"/>
        <v>0</v>
      </c>
      <c r="I450" s="73"/>
      <c r="J450" s="33"/>
    </row>
    <row r="451" spans="2:10" ht="14.25">
      <c r="B451" s="32"/>
      <c r="C451" s="42"/>
      <c r="D451" s="42"/>
      <c r="E451" s="67"/>
      <c r="F451" s="68"/>
      <c r="G451" s="69"/>
      <c r="H451" s="71">
        <f t="shared" si="10"/>
        <v>0</v>
      </c>
      <c r="I451" s="73"/>
      <c r="J451" s="33"/>
    </row>
    <row r="452" spans="2:10" ht="14.25">
      <c r="B452" s="32"/>
      <c r="C452" s="42"/>
      <c r="D452" s="42"/>
      <c r="E452" s="67"/>
      <c r="F452" s="68"/>
      <c r="G452" s="69"/>
      <c r="H452" s="70">
        <f t="shared" si="10"/>
        <v>0</v>
      </c>
      <c r="I452" s="73"/>
      <c r="J452" s="33"/>
    </row>
    <row r="453" spans="2:10" ht="14.25">
      <c r="B453" s="32"/>
      <c r="C453" s="42"/>
      <c r="D453" s="42"/>
      <c r="E453" s="67"/>
      <c r="F453" s="68"/>
      <c r="G453" s="69"/>
      <c r="H453" s="71">
        <f t="shared" si="10"/>
        <v>0</v>
      </c>
      <c r="I453" s="73"/>
      <c r="J453" s="33"/>
    </row>
    <row r="454" spans="2:10" ht="14.25">
      <c r="B454" s="32"/>
      <c r="C454" s="42"/>
      <c r="D454" s="42"/>
      <c r="E454" s="67"/>
      <c r="F454" s="68"/>
      <c r="G454" s="69"/>
      <c r="H454" s="70">
        <f t="shared" si="10"/>
        <v>0</v>
      </c>
      <c r="I454" s="73"/>
      <c r="J454" s="33"/>
    </row>
    <row r="455" spans="2:10" ht="14.25">
      <c r="B455" s="32"/>
      <c r="C455" s="42"/>
      <c r="D455" s="42"/>
      <c r="E455" s="67"/>
      <c r="F455" s="68"/>
      <c r="G455" s="69"/>
      <c r="H455" s="71">
        <f t="shared" ref="H455:H503" si="11">F455*G455</f>
        <v>0</v>
      </c>
      <c r="I455" s="73"/>
      <c r="J455" s="33"/>
    </row>
    <row r="456" spans="2:10" ht="14.25">
      <c r="B456" s="32"/>
      <c r="C456" s="42"/>
      <c r="D456" s="42"/>
      <c r="E456" s="67"/>
      <c r="F456" s="68"/>
      <c r="G456" s="69"/>
      <c r="H456" s="70">
        <f t="shared" si="11"/>
        <v>0</v>
      </c>
      <c r="I456" s="73"/>
      <c r="J456" s="33"/>
    </row>
    <row r="457" spans="2:10" ht="14.25">
      <c r="B457" s="32"/>
      <c r="C457" s="42"/>
      <c r="D457" s="42"/>
      <c r="E457" s="67"/>
      <c r="F457" s="68"/>
      <c r="G457" s="69"/>
      <c r="H457" s="71">
        <f t="shared" si="11"/>
        <v>0</v>
      </c>
      <c r="I457" s="73"/>
      <c r="J457" s="33"/>
    </row>
    <row r="458" spans="2:10" ht="14.25">
      <c r="B458" s="32"/>
      <c r="C458" s="42"/>
      <c r="D458" s="42"/>
      <c r="E458" s="67"/>
      <c r="F458" s="68"/>
      <c r="G458" s="69"/>
      <c r="H458" s="70">
        <f t="shared" si="11"/>
        <v>0</v>
      </c>
      <c r="I458" s="73"/>
      <c r="J458" s="33"/>
    </row>
    <row r="459" spans="2:10" ht="14.25">
      <c r="B459" s="32"/>
      <c r="C459" s="42"/>
      <c r="D459" s="42"/>
      <c r="E459" s="67"/>
      <c r="F459" s="68"/>
      <c r="G459" s="69"/>
      <c r="H459" s="71">
        <f t="shared" si="11"/>
        <v>0</v>
      </c>
      <c r="I459" s="73"/>
      <c r="J459" s="33"/>
    </row>
    <row r="460" spans="2:10" ht="14.25">
      <c r="B460" s="32"/>
      <c r="C460" s="42"/>
      <c r="D460" s="42"/>
      <c r="E460" s="67"/>
      <c r="F460" s="68"/>
      <c r="G460" s="69"/>
      <c r="H460" s="70">
        <f t="shared" si="11"/>
        <v>0</v>
      </c>
      <c r="I460" s="73"/>
      <c r="J460" s="33"/>
    </row>
    <row r="461" spans="2:10" ht="14.25">
      <c r="B461" s="32"/>
      <c r="C461" s="42"/>
      <c r="D461" s="42"/>
      <c r="E461" s="67"/>
      <c r="F461" s="68"/>
      <c r="G461" s="69"/>
      <c r="H461" s="71">
        <f t="shared" si="11"/>
        <v>0</v>
      </c>
      <c r="I461" s="73"/>
      <c r="J461" s="33"/>
    </row>
    <row r="462" spans="2:10" ht="14.25">
      <c r="B462" s="32"/>
      <c r="C462" s="42"/>
      <c r="D462" s="42"/>
      <c r="E462" s="67"/>
      <c r="F462" s="68"/>
      <c r="G462" s="69"/>
      <c r="H462" s="70">
        <f t="shared" si="11"/>
        <v>0</v>
      </c>
      <c r="I462" s="73"/>
      <c r="J462" s="33"/>
    </row>
    <row r="463" spans="2:10" ht="14.25">
      <c r="B463" s="32"/>
      <c r="C463" s="42"/>
      <c r="D463" s="42"/>
      <c r="E463" s="67"/>
      <c r="F463" s="68"/>
      <c r="G463" s="69"/>
      <c r="H463" s="71">
        <f t="shared" si="11"/>
        <v>0</v>
      </c>
      <c r="I463" s="73"/>
      <c r="J463" s="33"/>
    </row>
    <row r="464" spans="2:10" ht="14.25">
      <c r="B464" s="32"/>
      <c r="C464" s="42"/>
      <c r="D464" s="42"/>
      <c r="E464" s="67"/>
      <c r="F464" s="68"/>
      <c r="G464" s="69"/>
      <c r="H464" s="70">
        <f t="shared" si="11"/>
        <v>0</v>
      </c>
      <c r="I464" s="73"/>
      <c r="J464" s="33"/>
    </row>
    <row r="465" spans="2:10" ht="14.25">
      <c r="B465" s="32"/>
      <c r="C465" s="42"/>
      <c r="D465" s="42"/>
      <c r="E465" s="67"/>
      <c r="F465" s="68"/>
      <c r="G465" s="69"/>
      <c r="H465" s="71">
        <f t="shared" si="11"/>
        <v>0</v>
      </c>
      <c r="I465" s="73"/>
      <c r="J465" s="33"/>
    </row>
    <row r="466" spans="2:10" ht="14.25">
      <c r="B466" s="32"/>
      <c r="C466" s="42"/>
      <c r="D466" s="42"/>
      <c r="E466" s="67"/>
      <c r="F466" s="68"/>
      <c r="G466" s="69"/>
      <c r="H466" s="70">
        <f t="shared" si="11"/>
        <v>0</v>
      </c>
      <c r="I466" s="73"/>
      <c r="J466" s="33"/>
    </row>
    <row r="467" spans="2:10" ht="14.25">
      <c r="B467" s="32"/>
      <c r="C467" s="42"/>
      <c r="D467" s="42"/>
      <c r="E467" s="67"/>
      <c r="F467" s="68"/>
      <c r="G467" s="69"/>
      <c r="H467" s="71">
        <f t="shared" si="11"/>
        <v>0</v>
      </c>
      <c r="I467" s="73"/>
      <c r="J467" s="33"/>
    </row>
    <row r="468" spans="2:10" ht="14.25">
      <c r="B468" s="32"/>
      <c r="C468" s="42"/>
      <c r="D468" s="42"/>
      <c r="E468" s="67"/>
      <c r="F468" s="68"/>
      <c r="G468" s="69"/>
      <c r="H468" s="70">
        <f t="shared" si="11"/>
        <v>0</v>
      </c>
      <c r="I468" s="73"/>
      <c r="J468" s="33"/>
    </row>
    <row r="469" spans="2:10" ht="14.25">
      <c r="B469" s="32"/>
      <c r="C469" s="42"/>
      <c r="D469" s="42"/>
      <c r="E469" s="67"/>
      <c r="F469" s="68"/>
      <c r="G469" s="69"/>
      <c r="H469" s="71">
        <f t="shared" si="11"/>
        <v>0</v>
      </c>
      <c r="I469" s="73"/>
      <c r="J469" s="33"/>
    </row>
    <row r="470" spans="2:10" ht="14.25">
      <c r="B470" s="32"/>
      <c r="C470" s="42"/>
      <c r="D470" s="42"/>
      <c r="E470" s="67"/>
      <c r="F470" s="68"/>
      <c r="G470" s="69"/>
      <c r="H470" s="70">
        <f t="shared" si="11"/>
        <v>0</v>
      </c>
      <c r="I470" s="73"/>
      <c r="J470" s="33"/>
    </row>
    <row r="471" spans="2:10" ht="14.25">
      <c r="B471" s="32"/>
      <c r="C471" s="42"/>
      <c r="D471" s="42"/>
      <c r="E471" s="67"/>
      <c r="F471" s="68"/>
      <c r="G471" s="69"/>
      <c r="H471" s="71">
        <f t="shared" si="11"/>
        <v>0</v>
      </c>
      <c r="I471" s="73"/>
      <c r="J471" s="33"/>
    </row>
    <row r="472" spans="2:10" ht="14.25">
      <c r="B472" s="32"/>
      <c r="C472" s="42"/>
      <c r="D472" s="42"/>
      <c r="E472" s="67"/>
      <c r="F472" s="68"/>
      <c r="G472" s="69"/>
      <c r="H472" s="70">
        <f t="shared" si="11"/>
        <v>0</v>
      </c>
      <c r="I472" s="73"/>
      <c r="J472" s="33"/>
    </row>
    <row r="473" spans="2:10" ht="14.25">
      <c r="B473" s="32"/>
      <c r="C473" s="42"/>
      <c r="D473" s="42"/>
      <c r="E473" s="67"/>
      <c r="F473" s="68"/>
      <c r="G473" s="69"/>
      <c r="H473" s="71">
        <f t="shared" si="11"/>
        <v>0</v>
      </c>
      <c r="I473" s="73"/>
      <c r="J473" s="33"/>
    </row>
    <row r="474" spans="2:10" ht="14.25">
      <c r="B474" s="32"/>
      <c r="C474" s="42"/>
      <c r="D474" s="42"/>
      <c r="E474" s="67"/>
      <c r="F474" s="68"/>
      <c r="G474" s="69"/>
      <c r="H474" s="70">
        <f t="shared" si="11"/>
        <v>0</v>
      </c>
      <c r="I474" s="73"/>
      <c r="J474" s="33"/>
    </row>
    <row r="475" spans="2:10" ht="14.25">
      <c r="B475" s="32"/>
      <c r="C475" s="42"/>
      <c r="D475" s="42"/>
      <c r="E475" s="67"/>
      <c r="F475" s="68"/>
      <c r="G475" s="69"/>
      <c r="H475" s="71">
        <f t="shared" si="11"/>
        <v>0</v>
      </c>
      <c r="I475" s="73"/>
      <c r="J475" s="33"/>
    </row>
    <row r="476" spans="2:10" ht="14.25">
      <c r="B476" s="32"/>
      <c r="C476" s="42"/>
      <c r="D476" s="42"/>
      <c r="E476" s="67"/>
      <c r="F476" s="68"/>
      <c r="G476" s="69"/>
      <c r="H476" s="70">
        <f t="shared" si="11"/>
        <v>0</v>
      </c>
      <c r="I476" s="73"/>
      <c r="J476" s="33"/>
    </row>
    <row r="477" spans="2:10" ht="14.25">
      <c r="B477" s="32"/>
      <c r="C477" s="42"/>
      <c r="D477" s="42"/>
      <c r="E477" s="67"/>
      <c r="F477" s="68"/>
      <c r="G477" s="69"/>
      <c r="H477" s="71">
        <f t="shared" si="11"/>
        <v>0</v>
      </c>
      <c r="I477" s="73"/>
      <c r="J477" s="33"/>
    </row>
    <row r="478" spans="2:10" ht="14.25">
      <c r="B478" s="32"/>
      <c r="C478" s="42"/>
      <c r="D478" s="42"/>
      <c r="E478" s="67"/>
      <c r="F478" s="68"/>
      <c r="G478" s="69"/>
      <c r="H478" s="70">
        <f t="shared" si="11"/>
        <v>0</v>
      </c>
      <c r="I478" s="73"/>
      <c r="J478" s="33"/>
    </row>
    <row r="479" spans="2:10" ht="14.25">
      <c r="B479" s="32"/>
      <c r="C479" s="42"/>
      <c r="D479" s="42"/>
      <c r="E479" s="67"/>
      <c r="F479" s="68"/>
      <c r="G479" s="69"/>
      <c r="H479" s="71">
        <f t="shared" si="11"/>
        <v>0</v>
      </c>
      <c r="I479" s="73"/>
      <c r="J479" s="33"/>
    </row>
    <row r="480" spans="2:10" ht="14.25">
      <c r="B480" s="32"/>
      <c r="C480" s="42"/>
      <c r="D480" s="42"/>
      <c r="E480" s="67"/>
      <c r="F480" s="68"/>
      <c r="G480" s="69"/>
      <c r="H480" s="70">
        <f t="shared" si="11"/>
        <v>0</v>
      </c>
      <c r="I480" s="73"/>
      <c r="J480" s="33"/>
    </row>
    <row r="481" spans="2:10" ht="14.25">
      <c r="B481" s="32"/>
      <c r="C481" s="42"/>
      <c r="D481" s="42"/>
      <c r="E481" s="67"/>
      <c r="F481" s="68"/>
      <c r="G481" s="69"/>
      <c r="H481" s="71">
        <f t="shared" si="11"/>
        <v>0</v>
      </c>
      <c r="I481" s="73"/>
      <c r="J481" s="33"/>
    </row>
    <row r="482" spans="2:10" ht="14.25">
      <c r="B482" s="32"/>
      <c r="C482" s="42"/>
      <c r="D482" s="42"/>
      <c r="E482" s="67"/>
      <c r="F482" s="68"/>
      <c r="G482" s="69"/>
      <c r="H482" s="70">
        <f t="shared" si="11"/>
        <v>0</v>
      </c>
      <c r="I482" s="73"/>
      <c r="J482" s="33"/>
    </row>
    <row r="483" spans="2:10" ht="14.25">
      <c r="B483" s="32"/>
      <c r="C483" s="42"/>
      <c r="D483" s="42"/>
      <c r="E483" s="67"/>
      <c r="F483" s="68"/>
      <c r="G483" s="69"/>
      <c r="H483" s="71">
        <f t="shared" si="11"/>
        <v>0</v>
      </c>
      <c r="I483" s="73"/>
      <c r="J483" s="33"/>
    </row>
    <row r="484" spans="2:10" ht="14.25">
      <c r="B484" s="32"/>
      <c r="C484" s="42"/>
      <c r="D484" s="42"/>
      <c r="E484" s="67"/>
      <c r="F484" s="68"/>
      <c r="G484" s="69"/>
      <c r="H484" s="70">
        <f t="shared" si="11"/>
        <v>0</v>
      </c>
      <c r="I484" s="73"/>
      <c r="J484" s="33"/>
    </row>
    <row r="485" spans="2:10" ht="14.25">
      <c r="B485" s="32"/>
      <c r="C485" s="42"/>
      <c r="D485" s="42"/>
      <c r="E485" s="67"/>
      <c r="F485" s="68"/>
      <c r="G485" s="69"/>
      <c r="H485" s="71">
        <f t="shared" si="11"/>
        <v>0</v>
      </c>
      <c r="I485" s="73"/>
      <c r="J485" s="33"/>
    </row>
    <row r="486" spans="2:10" ht="14.25">
      <c r="B486" s="32"/>
      <c r="C486" s="42"/>
      <c r="D486" s="42"/>
      <c r="E486" s="67"/>
      <c r="F486" s="68"/>
      <c r="G486" s="69"/>
      <c r="H486" s="70">
        <f t="shared" si="11"/>
        <v>0</v>
      </c>
      <c r="I486" s="73"/>
      <c r="J486" s="33"/>
    </row>
    <row r="487" spans="2:10" ht="14.25">
      <c r="B487" s="32"/>
      <c r="C487" s="42"/>
      <c r="D487" s="42"/>
      <c r="E487" s="67"/>
      <c r="F487" s="68"/>
      <c r="G487" s="69"/>
      <c r="H487" s="71">
        <f t="shared" si="11"/>
        <v>0</v>
      </c>
      <c r="I487" s="73"/>
      <c r="J487" s="33"/>
    </row>
    <row r="488" spans="2:10" ht="14.25">
      <c r="B488" s="32"/>
      <c r="C488" s="42"/>
      <c r="D488" s="42"/>
      <c r="E488" s="67"/>
      <c r="F488" s="68"/>
      <c r="G488" s="69"/>
      <c r="H488" s="70">
        <f t="shared" si="11"/>
        <v>0</v>
      </c>
      <c r="I488" s="73"/>
      <c r="J488" s="33"/>
    </row>
    <row r="489" spans="2:10" ht="14.25">
      <c r="B489" s="32"/>
      <c r="C489" s="42"/>
      <c r="D489" s="42"/>
      <c r="E489" s="67"/>
      <c r="F489" s="68"/>
      <c r="G489" s="69"/>
      <c r="H489" s="71">
        <f t="shared" si="11"/>
        <v>0</v>
      </c>
      <c r="I489" s="73"/>
      <c r="J489" s="33"/>
    </row>
    <row r="490" spans="2:10" ht="14.25">
      <c r="B490" s="32"/>
      <c r="C490" s="42"/>
      <c r="D490" s="42"/>
      <c r="E490" s="67"/>
      <c r="F490" s="68"/>
      <c r="G490" s="69"/>
      <c r="H490" s="70">
        <f t="shared" si="11"/>
        <v>0</v>
      </c>
      <c r="I490" s="73"/>
      <c r="J490" s="33"/>
    </row>
    <row r="491" spans="2:10" ht="14.25">
      <c r="B491" s="32"/>
      <c r="C491" s="42"/>
      <c r="D491" s="42"/>
      <c r="E491" s="67"/>
      <c r="F491" s="68"/>
      <c r="G491" s="69"/>
      <c r="H491" s="71">
        <f t="shared" si="11"/>
        <v>0</v>
      </c>
      <c r="I491" s="73"/>
      <c r="J491" s="33"/>
    </row>
    <row r="492" spans="2:10" ht="14.25">
      <c r="B492" s="32"/>
      <c r="C492" s="42"/>
      <c r="D492" s="42"/>
      <c r="E492" s="67"/>
      <c r="F492" s="68"/>
      <c r="G492" s="69"/>
      <c r="H492" s="70">
        <f t="shared" si="11"/>
        <v>0</v>
      </c>
      <c r="I492" s="73"/>
      <c r="J492" s="33"/>
    </row>
    <row r="493" spans="2:10" ht="14.25">
      <c r="B493" s="32"/>
      <c r="C493" s="42"/>
      <c r="D493" s="42"/>
      <c r="E493" s="67"/>
      <c r="F493" s="68"/>
      <c r="G493" s="69"/>
      <c r="H493" s="71">
        <f t="shared" si="11"/>
        <v>0</v>
      </c>
      <c r="I493" s="73"/>
      <c r="J493" s="33"/>
    </row>
    <row r="494" spans="2:10" ht="14.25">
      <c r="B494" s="32"/>
      <c r="C494" s="42"/>
      <c r="D494" s="42"/>
      <c r="E494" s="67"/>
      <c r="F494" s="68"/>
      <c r="G494" s="69"/>
      <c r="H494" s="70">
        <f t="shared" si="11"/>
        <v>0</v>
      </c>
      <c r="I494" s="73"/>
      <c r="J494" s="33"/>
    </row>
    <row r="495" spans="2:10" ht="14.25">
      <c r="B495" s="32"/>
      <c r="C495" s="42"/>
      <c r="D495" s="42"/>
      <c r="E495" s="67"/>
      <c r="F495" s="68"/>
      <c r="G495" s="69"/>
      <c r="H495" s="71">
        <f t="shared" si="11"/>
        <v>0</v>
      </c>
      <c r="I495" s="73"/>
      <c r="J495" s="33"/>
    </row>
    <row r="496" spans="2:10" ht="14.25">
      <c r="B496" s="32"/>
      <c r="C496" s="42"/>
      <c r="D496" s="42"/>
      <c r="E496" s="67"/>
      <c r="F496" s="68"/>
      <c r="G496" s="69"/>
      <c r="H496" s="70">
        <f t="shared" si="11"/>
        <v>0</v>
      </c>
      <c r="I496" s="73"/>
      <c r="J496" s="33"/>
    </row>
    <row r="497" spans="2:10" ht="14.25">
      <c r="B497" s="32"/>
      <c r="C497" s="42"/>
      <c r="D497" s="42"/>
      <c r="E497" s="67"/>
      <c r="F497" s="68"/>
      <c r="G497" s="69"/>
      <c r="H497" s="71">
        <f t="shared" si="11"/>
        <v>0</v>
      </c>
      <c r="I497" s="73"/>
      <c r="J497" s="33"/>
    </row>
    <row r="498" spans="2:10" ht="14.25">
      <c r="B498" s="32"/>
      <c r="C498" s="42"/>
      <c r="D498" s="42"/>
      <c r="E498" s="67"/>
      <c r="F498" s="68"/>
      <c r="G498" s="69"/>
      <c r="H498" s="70">
        <f t="shared" si="11"/>
        <v>0</v>
      </c>
      <c r="I498" s="73"/>
      <c r="J498" s="33"/>
    </row>
    <row r="499" spans="2:10" ht="14.25">
      <c r="B499" s="32"/>
      <c r="C499" s="42"/>
      <c r="D499" s="42"/>
      <c r="E499" s="67"/>
      <c r="F499" s="68"/>
      <c r="G499" s="69"/>
      <c r="H499" s="71">
        <f t="shared" si="11"/>
        <v>0</v>
      </c>
      <c r="I499" s="73"/>
      <c r="J499" s="33"/>
    </row>
    <row r="500" spans="2:10" ht="14.25">
      <c r="B500" s="32"/>
      <c r="C500" s="42"/>
      <c r="D500" s="42"/>
      <c r="E500" s="67"/>
      <c r="F500" s="68"/>
      <c r="G500" s="69"/>
      <c r="H500" s="70">
        <f t="shared" si="11"/>
        <v>0</v>
      </c>
      <c r="I500" s="73"/>
      <c r="J500" s="33"/>
    </row>
    <row r="501" spans="2:10" ht="14.25">
      <c r="B501" s="32"/>
      <c r="C501" s="42"/>
      <c r="D501" s="42"/>
      <c r="E501" s="67"/>
      <c r="F501" s="68"/>
      <c r="G501" s="69"/>
      <c r="H501" s="71">
        <f t="shared" si="11"/>
        <v>0</v>
      </c>
      <c r="I501" s="73"/>
      <c r="J501" s="33"/>
    </row>
    <row r="502" spans="2:10" ht="14.25">
      <c r="B502" s="32"/>
      <c r="C502" s="42"/>
      <c r="D502" s="42"/>
      <c r="E502" s="67"/>
      <c r="F502" s="68"/>
      <c r="G502" s="69"/>
      <c r="H502" s="70">
        <f t="shared" si="11"/>
        <v>0</v>
      </c>
      <c r="I502" s="73"/>
      <c r="J502" s="33"/>
    </row>
    <row r="503" spans="2:10" ht="14.25">
      <c r="B503" s="32"/>
      <c r="C503" s="42"/>
      <c r="D503" s="42"/>
      <c r="E503" s="67"/>
      <c r="F503" s="68"/>
      <c r="G503" s="69"/>
      <c r="H503" s="71">
        <f t="shared" si="11"/>
        <v>0</v>
      </c>
      <c r="I503" s="73"/>
      <c r="J503" s="33"/>
    </row>
    <row r="504" spans="2:10" ht="15" customHeight="1">
      <c r="B504" s="38"/>
      <c r="C504" s="74"/>
      <c r="D504" s="74"/>
      <c r="E504" s="75"/>
      <c r="F504" s="76"/>
      <c r="G504" s="77"/>
      <c r="H504" s="74"/>
      <c r="I504" s="101"/>
      <c r="J504" s="40"/>
    </row>
  </sheetData>
  <protectedRanges>
    <protectedRange sqref="I6:I503 C6:G503" name="Data entry fields"/>
  </protectedRanges>
  <mergeCells count="1">
    <mergeCell ref="C3:I3"/>
  </mergeCells>
  <dataValidations count="1">
    <dataValidation type="whole" operator="greaterThan" allowBlank="1" showInputMessage="1" showErrorMessage="1" sqref="F6:F503" xr:uid="{4F7AE58B-F67D-40D3-A6C3-23B57D1165E6}">
      <formula1>0</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E53537-D2C7-42CF-AD6F-B80B6550594A}">
          <x14:formula1>
            <xm:f>'Cost Categories'!$D$6:$D$14</xm:f>
          </x14:formula1>
          <xm:sqref>D6:D503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B079-5A61-4EC9-8936-2188AA02C9D1}">
  <dimension ref="B2:E15"/>
  <sheetViews>
    <sheetView showGridLines="0" tabSelected="1" topLeftCell="C1" zoomScale="90" zoomScaleNormal="90" workbookViewId="0">
      <selection activeCell="C9" sqref="C9"/>
    </sheetView>
  </sheetViews>
  <sheetFormatPr defaultColWidth="8.5703125" defaultRowHeight="14.25"/>
  <cols>
    <col min="1" max="1" width="2.85546875" style="28" customWidth="1"/>
    <col min="2" max="2" width="3" style="28" customWidth="1"/>
    <col min="3" max="3" width="62.140625" style="28" customWidth="1"/>
    <col min="4" max="4" width="27.42578125" style="28" customWidth="1"/>
    <col min="5" max="5" width="3.42578125" style="28" customWidth="1"/>
    <col min="6" max="16384" width="8.5703125" style="28"/>
  </cols>
  <sheetData>
    <row r="2" spans="2:5" ht="15" thickBot="1">
      <c r="B2" s="42"/>
      <c r="C2" s="42"/>
      <c r="D2" s="42"/>
      <c r="E2" s="42"/>
    </row>
    <row r="3" spans="2:5" ht="41.1" customHeight="1" thickBot="1">
      <c r="B3" s="42"/>
      <c r="C3" s="120" t="s">
        <v>184</v>
      </c>
      <c r="D3" s="121"/>
      <c r="E3" s="42"/>
    </row>
    <row r="4" spans="2:5" ht="30">
      <c r="B4" s="42"/>
      <c r="C4" s="43" t="s">
        <v>62</v>
      </c>
      <c r="D4" s="44" t="s">
        <v>185</v>
      </c>
      <c r="E4" s="42"/>
    </row>
    <row r="5" spans="2:5">
      <c r="B5" s="42"/>
      <c r="C5" s="45" t="s">
        <v>38</v>
      </c>
      <c r="D5" s="46">
        <f>SUMIF(ProjCostDet[Category], C5, ProjCostDet[Total Cost
(Auto-Calculated)])</f>
        <v>428000</v>
      </c>
      <c r="E5" s="42"/>
    </row>
    <row r="6" spans="2:5">
      <c r="B6" s="42"/>
      <c r="C6" s="45" t="s">
        <v>41</v>
      </c>
      <c r="D6" s="46">
        <f>SUMIF(ProjCostDet[Category], C6, ProjCostDet[Total Cost
(Auto-Calculated)])</f>
        <v>1409015</v>
      </c>
      <c r="E6" s="42"/>
    </row>
    <row r="7" spans="2:5">
      <c r="B7" s="42"/>
      <c r="C7" s="45" t="s">
        <v>43</v>
      </c>
      <c r="D7" s="46">
        <f>SUMIF(ProjCostDet[Category], C7, ProjCostDet[Total Cost
(Auto-Calculated)])</f>
        <v>22650</v>
      </c>
      <c r="E7" s="42"/>
    </row>
    <row r="8" spans="2:5">
      <c r="B8" s="42"/>
      <c r="C8" s="45" t="s">
        <v>46</v>
      </c>
      <c r="D8" s="46">
        <f>SUMIF(ProjCostDet[Category], C8, ProjCostDet[Total Cost
(Auto-Calculated)])</f>
        <v>710000</v>
      </c>
      <c r="E8" s="42"/>
    </row>
    <row r="9" spans="2:5">
      <c r="B9" s="42"/>
      <c r="C9" s="45" t="s">
        <v>49</v>
      </c>
      <c r="D9" s="46">
        <f>SUMIF(ProjCostDet[Category], C9, ProjCostDet[Total Cost
(Auto-Calculated)])</f>
        <v>7003621.2999999998</v>
      </c>
      <c r="E9" s="42"/>
    </row>
    <row r="10" spans="2:5">
      <c r="B10" s="42"/>
      <c r="C10" s="45" t="s">
        <v>52</v>
      </c>
      <c r="D10" s="46">
        <f>SUMIF(ProjCostDet[Category], C10, ProjCostDet[Total Cost
(Auto-Calculated)])</f>
        <v>59400</v>
      </c>
      <c r="E10" s="42"/>
    </row>
    <row r="11" spans="2:5">
      <c r="B11" s="42"/>
      <c r="C11" s="45" t="s">
        <v>54</v>
      </c>
      <c r="D11" s="46">
        <f>SUMIF(ProjCostDet[Category], C11, ProjCostDet[Total Cost
(Auto-Calculated)])</f>
        <v>2870375</v>
      </c>
      <c r="E11" s="42"/>
    </row>
    <row r="12" spans="2:5">
      <c r="B12" s="42"/>
      <c r="C12" s="45" t="s">
        <v>56</v>
      </c>
      <c r="D12" s="46">
        <f>SUMIF(ProjCostDet[Category], C12, ProjCostDet[Total Cost
(Auto-Calculated)])</f>
        <v>1250306</v>
      </c>
      <c r="E12" s="42"/>
    </row>
    <row r="13" spans="2:5">
      <c r="B13" s="42"/>
      <c r="C13" s="45" t="s">
        <v>58</v>
      </c>
      <c r="D13" s="46"/>
      <c r="E13" s="42"/>
    </row>
    <row r="14" spans="2:5" ht="15.75" thickBot="1">
      <c r="B14" s="42"/>
      <c r="C14" s="47" t="s">
        <v>186</v>
      </c>
      <c r="D14" s="48">
        <f>SUM(D5:D13)</f>
        <v>13753367.300000001</v>
      </c>
      <c r="E14" s="42"/>
    </row>
    <row r="15" spans="2:5">
      <c r="B15" s="42"/>
      <c r="C15" s="42"/>
      <c r="D15" s="42"/>
      <c r="E15" s="42"/>
    </row>
  </sheetData>
  <mergeCells count="1">
    <mergeCell ref="C3:D3"/>
  </mergeCells>
  <dataValidations count="1">
    <dataValidation allowBlank="1" showInputMessage="1" showErrorMessage="1" prompt="Title of the project. Enter a new title in this cell. Highlight a period in H2. Chart legend is in J2 to AI2" sqref="C3" xr:uid="{6DD11ED7-7BE1-4D6C-8A57-AFF31B1B7318}"/>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1B8E044A49CB408D4801DF8C9D4F92" ma:contentTypeVersion="6" ma:contentTypeDescription="Create a new document." ma:contentTypeScope="" ma:versionID="2824952fbe9468208b2aec6e04d70db4">
  <xsd:schema xmlns:xsd="http://www.w3.org/2001/XMLSchema" xmlns:xs="http://www.w3.org/2001/XMLSchema" xmlns:p="http://schemas.microsoft.com/office/2006/metadata/properties" xmlns:ns2="bb103094-bbee-4745-9de4-08d54a52e243" xmlns:ns3="0dff72e1-ac2e-4568-99f5-ee21c2b82786" targetNamespace="http://schemas.microsoft.com/office/2006/metadata/properties" ma:root="true" ma:fieldsID="88f07b5c20e625677366da6450715a3f" ns2:_="" ns3:_="">
    <xsd:import namespace="bb103094-bbee-4745-9de4-08d54a52e243"/>
    <xsd:import namespace="0dff72e1-ac2e-4568-99f5-ee21c2b827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03094-bbee-4745-9de4-08d54a52e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ff72e1-ac2e-4568-99f5-ee21c2b827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57E0A-0C76-42C6-94C8-DFA8DE572046}"/>
</file>

<file path=customXml/itemProps2.xml><?xml version="1.0" encoding="utf-8"?>
<ds:datastoreItem xmlns:ds="http://schemas.openxmlformats.org/officeDocument/2006/customXml" ds:itemID="{6D1C560E-E4D4-4811-82B2-DBEEB2C5A9A7}"/>
</file>

<file path=customXml/itemProps3.xml><?xml version="1.0" encoding="utf-8"?>
<ds:datastoreItem xmlns:ds="http://schemas.openxmlformats.org/officeDocument/2006/customXml" ds:itemID="{302A6068-6D17-440A-9B70-8B3E408691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 Hergett</dc:creator>
  <cp:keywords/>
  <dc:description/>
  <cp:lastModifiedBy>Amanda Epting</cp:lastModifiedBy>
  <cp:revision/>
  <dcterms:created xsi:type="dcterms:W3CDTF">2024-01-19T17:01:22Z</dcterms:created>
  <dcterms:modified xsi:type="dcterms:W3CDTF">2024-08-12T14:56:02Z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0x0101005F1B8E044A49CB408D4801DF8C9D4F92</vt:lpwstr>
  </property>
</Properties>
</file>